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igmaonline.sharepoint.com/teams/Sigma-CentralExternalCommunication/Documentos compartidos/Reportes Trimestrales/1Q23/"/>
    </mc:Choice>
  </mc:AlternateContent>
  <xr:revisionPtr revIDLastSave="3" documentId="8_{B2A21D65-3ED9-492A-A02C-6B835C681A22}" xr6:coauthVersionLast="47" xr6:coauthVersionMax="47" xr10:uidLastSave="{6ABC2162-EFFD-486C-B6F9-4D1813E6BBD8}"/>
  <bookViews>
    <workbookView xWindow="-120" yWindow="-120" windowWidth="20730" windowHeight="11310" activeTab="2" xr2:uid="{2B2B75E6-4C04-40A9-9D06-457753E93D7A}"/>
  </bookViews>
  <sheets>
    <sheet name="BG Trim ESP" sheetId="1" r:id="rId1"/>
    <sheet name="ER Trim ESP" sheetId="2" r:id="rId2"/>
    <sheet name="FE Trim ESP" sheetId="3" r:id="rId3"/>
  </sheets>
  <definedNames>
    <definedName name="_xlnm._FilterDatabase" localSheetId="0" hidden="1">'BG Trim ESP'!$C$4:$D$74</definedName>
    <definedName name="_xlnm.Print_Area" localSheetId="0">'BG Trim ESP'!$C$1:$K$72</definedName>
    <definedName name="_xlnm.Print_Area" localSheetId="1">'ER Trim ESP'!$B$1:$N$34</definedName>
    <definedName name="_xlnm.Print_Area" localSheetId="2">'FE Trim ESP'!$B$1:$N$50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3" l="1"/>
  <c r="Q8" i="3"/>
  <c r="H3" i="3"/>
</calcChain>
</file>

<file path=xl/sharedStrings.xml><?xml version="1.0" encoding="utf-8"?>
<sst xmlns="http://schemas.openxmlformats.org/spreadsheetml/2006/main" count="171" uniqueCount="117">
  <si>
    <t xml:space="preserve">Sigma Alimentos, S.A. de C.V. y Subsidiarias </t>
  </si>
  <si>
    <t>ESTADO DE SITUACIÓN FINANCIERA</t>
  </si>
  <si>
    <t>Información en miles</t>
  </si>
  <si>
    <t>(miles de pesos)</t>
  </si>
  <si>
    <t>Var.</t>
  </si>
  <si>
    <t>(miles de dólares)</t>
  </si>
  <si>
    <t>Mzo '23</t>
  </si>
  <si>
    <t>Mzo '22</t>
  </si>
  <si>
    <t>($)</t>
  </si>
  <si>
    <t>(%)</t>
  </si>
  <si>
    <r>
      <t xml:space="preserve">Mzo '23 </t>
    </r>
    <r>
      <rPr>
        <b/>
        <vertAlign val="superscript"/>
        <sz val="11"/>
        <color theme="1"/>
        <rFont val="Calibri"/>
        <family val="2"/>
      </rPr>
      <t>(1)</t>
    </r>
  </si>
  <si>
    <r>
      <t xml:space="preserve">Mzo '22 </t>
    </r>
    <r>
      <rPr>
        <b/>
        <vertAlign val="superscript"/>
        <sz val="11"/>
        <color theme="1"/>
        <rFont val="Calibri"/>
        <family val="2"/>
      </rPr>
      <t>(2)</t>
    </r>
  </si>
  <si>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</si>
  <si>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</si>
  <si>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</si>
  <si>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</si>
  <si>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</si>
  <si>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</si>
  <si>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</si>
  <si>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</si>
  <si>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</si>
  <si>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Total activo circulante</t>
  </si>
  <si>
    <t>ACTIVO NO CIRCULANTE:</t>
  </si>
  <si>
    <t>Propiedad, planta y equipo, neto</t>
  </si>
  <si>
    <t>Activos intangibles, neto</t>
  </si>
  <si>
    <t>Derecho de uso por arrendamiento, neto</t>
  </si>
  <si>
    <t>Crédito mercantil</t>
  </si>
  <si>
    <t>Impuestos diferidos a la utilidad</t>
  </si>
  <si>
    <t>Inversiones en asociadas y negocios conjuntos</t>
  </si>
  <si>
    <t>Otros activos no circulantes</t>
  </si>
  <si>
    <t>Total activo no circulante</t>
  </si>
  <si>
    <t>Total activo</t>
  </si>
  <si>
    <t>PASIVO Y CAPITAL CONTABLE</t>
  </si>
  <si>
    <t>PASIVO CIRCULANTE:</t>
  </si>
  <si>
    <t>Deuda circulante</t>
  </si>
  <si>
    <t>Intereses devengados por pagar</t>
  </si>
  <si>
    <t>Pasivo por arrendamientos</t>
  </si>
  <si>
    <t>Proveedores y Otras cuentas por pagar</t>
  </si>
  <si>
    <t>Impuesto a la utilidad por pagar</t>
  </si>
  <si>
    <t>Provisiones</t>
  </si>
  <si>
    <t>Otros pasivos circulantes</t>
  </si>
  <si>
    <t>Total pasivo circulante</t>
  </si>
  <si>
    <t>PASIVO NO CIRCULANTE:</t>
  </si>
  <si>
    <t>Deuda a largo plazo</t>
  </si>
  <si>
    <t>Documentos por pagar</t>
  </si>
  <si>
    <t>Beneficios a empleados</t>
  </si>
  <si>
    <t>Provisiones largo plazo</t>
  </si>
  <si>
    <t>Impuestos sobre la renta por pagar</t>
  </si>
  <si>
    <t>Otros pasivos no circulantes</t>
  </si>
  <si>
    <t>Total pasivo no circulante</t>
  </si>
  <si>
    <t>Total pasivo</t>
  </si>
  <si>
    <t>CAPITAL CONTABLE:</t>
  </si>
  <si>
    <t>Total capital contable de la participación controladora:</t>
  </si>
  <si>
    <t>Total capital contable de la participación no controladora:</t>
  </si>
  <si>
    <t>Total capital contable</t>
  </si>
  <si>
    <t>Total pasivo y capital contable</t>
  </si>
  <si>
    <t>(1)       Convertido a dólares para conveniencia del lector, usando el tipo de cambio de 18.1052 publicado por el Banco de México para pago de obligaciones denominadas en dólares para el 31 de Marzo de 2023</t>
  </si>
  <si>
    <t>(2)       Convertido a dólares para conveniencia del lector, usando el tipo de cambio de 19.9942 publicado por el Banco de México para pago de obligaciones denominadas en dólares para el 31 de Marzo del 2022</t>
  </si>
  <si>
    <t>ESTADO DE RESULTADOS</t>
  </si>
  <si>
    <t xml:space="preserve">Información en miles </t>
  </si>
  <si>
    <t>I Trim 23</t>
  </si>
  <si>
    <t>I Trim 22</t>
  </si>
  <si>
    <t>Acum 23</t>
  </si>
  <si>
    <t>Acum 22</t>
  </si>
  <si>
    <r>
      <t>Acum 23</t>
    </r>
    <r>
      <rPr>
        <b/>
        <vertAlign val="subscript"/>
        <sz val="11"/>
        <color theme="1"/>
        <rFont val="Calibri"/>
        <family val="2"/>
      </rPr>
      <t>(1)</t>
    </r>
  </si>
  <si>
    <r>
      <t>Acum 22</t>
    </r>
    <r>
      <rPr>
        <b/>
        <vertAlign val="subscript"/>
        <sz val="11"/>
        <color theme="1"/>
        <rFont val="Calibri"/>
        <family val="2"/>
      </rPr>
      <t>(2)</t>
    </r>
  </si>
  <si>
    <t>Ventas netas</t>
  </si>
  <si>
    <t>Costo de ventas</t>
  </si>
  <si>
    <t>Utilidad bruta</t>
  </si>
  <si>
    <t>Gastos de venta</t>
  </si>
  <si>
    <t>Gastos de administración</t>
  </si>
  <si>
    <t>Otros ingresos (gastos), neto</t>
  </si>
  <si>
    <t>Utilidad de operación</t>
  </si>
  <si>
    <t>Ingresos financieros</t>
  </si>
  <si>
    <t>Gastos financieros</t>
  </si>
  <si>
    <t>Ganancia (pérdida) cambiaria, neta</t>
  </si>
  <si>
    <t>Utilidad antes de impuestos</t>
  </si>
  <si>
    <t>Provisión para impuestos a la utilidad</t>
  </si>
  <si>
    <t>Utilidad neta consolidada</t>
  </si>
  <si>
    <t>Utilidad (perdida) atribulble a:</t>
  </si>
  <si>
    <t>Participación de la controladora</t>
  </si>
  <si>
    <t>Participación no controladora</t>
  </si>
  <si>
    <t>Convertido a dólares para conveniencia del lector, usando el tipo de cambio promedio publicado por el Banco de México para pago de obligaciones denominadas en dólares para cada mes comprendido en el trimestre.</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</si>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</sst>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0;\(#,##0.00\)"/>
    <numFmt numFmtId="167" formatCode="#,##0.0000;\(#,##0.0000\)"/>
    <numFmt numFmtId="168" formatCode="0.0000"/>
    <numFmt numFmtId="169" formatCode="_(* #,##0.00_);_(* \(#,##0.00\);_(* &quot;-&quot;??_);_(@_)"/>
    <numFmt numFmtId="170" formatCode="_-* #,##0.00000_-;\-* #,##0.00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vertAlign val="superscript"/>
      <sz val="11"/>
      <color theme="1"/>
      <name val="Calibri"/>
      <family val="2"/>
    </font>
    <font>
      <b/>
      <sz val="11"/>
      <color rgb="FFC22828"/>
      <name val="Calibri"/>
      <family val="2"/>
      <scheme val="minor"/>
    </font>
    <font>
      <sz val="11"/>
      <color rgb="FFC22828"/>
      <name val="Calibri"/>
      <family val="2"/>
      <scheme val="minor"/>
    </font>
    <font>
      <sz val="9"/>
      <color indexed="8"/>
      <name val="Calibri"/>
      <family val="2"/>
      <scheme val="minor"/>
    </font>
    <font>
      <b/>
      <vertAlign val="subscript"/>
      <sz val="11"/>
      <color theme="1"/>
      <name val="Calibri"/>
      <family val="2"/>
    </font>
    <font>
      <sz val="9"/>
      <color rgb="FF7F7F7F"/>
      <name val="Calibri"/>
      <family val="2"/>
      <scheme val="minor"/>
    </font>
    <font>
      <sz val="10"/>
      <color rgb="FF000000"/>
      <name val="Segoe UI"/>
      <family val="2"/>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2">
    <xf numFmtId="0" fontId="0" fillId="0" borderId="0"/>
    <xf numFmtId="169" fontId="1" fillId="0" borderId="0" applyFont="0" applyFill="0" applyBorder="0" applyAlignment="0" applyProtection="0"/>
  </cellStyleXfs>
  <cellXfs count="49">
    <xf numFmtId="0" fontId="0" fillId="0" borderId="0" xfId="0"/>
    <xf numFmtId="0" fontId="4" fillId="0" borderId="0" xfId="0" applyFont="1"/>
    <xf numFmtId="0" fontId="5" fillId="0" borderId="1" xfId="0" applyFont="1" applyBorder="1"/>
    <xf numFmtId="0" fontId="0" fillId="0" borderId="1" xfId="0" applyBorder="1"/>
    <xf numFmtId="0" fontId="2" fillId="0" borderId="0" xfId="0" applyFont="1"/>
    <xf numFmtId="0" fontId="6" fillId="0" borderId="0" xfId="0" applyFont="1" applyAlignment="1">
      <alignment horizontal="center"/>
    </xf>
    <xf numFmtId="0" fontId="0" fillId="0" borderId="2" xfId="0" applyBorder="1"/>
    <xf numFmtId="0" fontId="2" fillId="0" borderId="2" xfId="0" quotePrefix="1" applyFont="1" applyBorder="1" applyAlignment="1">
      <alignment horizontal="center"/>
    </xf>
    <xf numFmtId="0" fontId="6" fillId="0" borderId="2" xfId="0" quotePrefix="1" applyFont="1" applyBorder="1" applyAlignment="1">
      <alignment horizontal="center"/>
    </xf>
    <xf numFmtId="0" fontId="8" fillId="0" borderId="0" xfId="0" applyFont="1"/>
    <xf numFmtId="164" fontId="0" fillId="0" borderId="0" xfId="0" applyNumberFormat="1"/>
    <xf numFmtId="0" fontId="9" fillId="0" borderId="0" xfId="0" applyFont="1"/>
    <xf numFmtId="165" fontId="0" fillId="0" borderId="0" xfId="0" applyNumberFormat="1"/>
    <xf numFmtId="0" fontId="2" fillId="0" borderId="3" xfId="0" applyFont="1" applyBorder="1"/>
    <xf numFmtId="164" fontId="2" fillId="0" borderId="3" xfId="0" applyNumberFormat="1" applyFont="1" applyBorder="1"/>
    <xf numFmtId="165" fontId="2" fillId="0" borderId="3" xfId="0" applyNumberFormat="1" applyFont="1" applyBorder="1"/>
    <xf numFmtId="0" fontId="2" fillId="0" borderId="4" xfId="0" applyFont="1" applyBorder="1"/>
    <xf numFmtId="0" fontId="0" fillId="0" borderId="4" xfId="0" applyBorder="1"/>
    <xf numFmtId="164" fontId="2" fillId="0" borderId="4" xfId="0" applyNumberFormat="1" applyFont="1" applyBorder="1"/>
    <xf numFmtId="165" fontId="2" fillId="0" borderId="4" xfId="0" applyNumberFormat="1" applyFont="1" applyBorder="1"/>
    <xf numFmtId="164" fontId="2" fillId="0" borderId="0" xfId="0" applyNumberFormat="1" applyFont="1"/>
    <xf numFmtId="165" fontId="2" fillId="0" borderId="0" xfId="0" applyNumberFormat="1" applyFont="1"/>
    <xf numFmtId="0" fontId="9" fillId="0" borderId="0" xfId="0" applyFont="1" applyAlignment="1">
      <alignment horizontal="left"/>
    </xf>
    <xf numFmtId="4" fontId="0" fillId="0" borderId="0" xfId="0" applyNumberFormat="1"/>
    <xf numFmtId="166" fontId="0" fillId="0" borderId="0" xfId="0" applyNumberFormat="1"/>
    <xf numFmtId="0" fontId="10" fillId="0" borderId="0" xfId="0" quotePrefix="1" applyFont="1"/>
    <xf numFmtId="0" fontId="10" fillId="0" borderId="0" xfId="0" applyFont="1"/>
    <xf numFmtId="167" fontId="0" fillId="0" borderId="0" xfId="0" applyNumberFormat="1"/>
    <xf numFmtId="0" fontId="0" fillId="0" borderId="5" xfId="0" applyBorder="1"/>
    <xf numFmtId="164" fontId="0" fillId="0" borderId="5" xfId="0" applyNumberFormat="1" applyBorder="1"/>
    <xf numFmtId="165" fontId="0" fillId="0" borderId="5" xfId="0" applyNumberFormat="1" applyBorder="1"/>
    <xf numFmtId="168" fontId="0" fillId="0" borderId="0" xfId="0" applyNumberFormat="1"/>
    <xf numFmtId="170" fontId="0" fillId="0" borderId="0" xfId="1" applyNumberFormat="1" applyFont="1"/>
    <xf numFmtId="0" fontId="2" fillId="0" borderId="1" xfId="0" applyFont="1" applyBorder="1"/>
    <xf numFmtId="164" fontId="2" fillId="0" borderId="1" xfId="0" applyNumberFormat="1" applyFont="1" applyBorder="1"/>
    <xf numFmtId="165" fontId="2" fillId="0" borderId="1" xfId="0" applyNumberFormat="1" applyFont="1" applyBorder="1"/>
    <xf numFmtId="4" fontId="13" fillId="0" borderId="0" xfId="0" applyNumberFormat="1" applyFont="1" applyAlignment="1">
      <alignment vertical="center"/>
    </xf>
    <xf numFmtId="0" fontId="3" fillId="0" borderId="0" xfId="0" applyFont="1"/>
    <xf numFmtId="0" fontId="2" fillId="0" borderId="5" xfId="0" applyFont="1" applyBorder="1"/>
    <xf numFmtId="164" fontId="2" fillId="0" borderId="5" xfId="0" applyNumberFormat="1" applyFont="1" applyBorder="1"/>
    <xf numFmtId="165" fontId="2" fillId="0" borderId="5" xfId="0" applyNumberFormat="1" applyFont="1" applyBorder="1"/>
    <xf numFmtId="0" fontId="2" fillId="0" borderId="6" xfId="0" applyFont="1" applyBorder="1"/>
    <xf numFmtId="164" fontId="2" fillId="0" borderId="6" xfId="0" applyNumberFormat="1" applyFont="1" applyBorder="1"/>
    <xf numFmtId="165" fontId="2" fillId="0" borderId="6" xfId="0" applyNumberFormat="1" applyFont="1" applyBorder="1"/>
    <xf numFmtId="0" fontId="1" fillId="0" borderId="0" xfId="0" quotePrefix="1" applyFont="1" applyAlignment="1">
      <alignment horizontal="center"/>
    </xf>
    <xf numFmtId="0" fontId="6" fillId="0" borderId="0" xfId="0" applyFont="1" applyAlignment="1">
      <alignment horizontal="center"/>
    </xf>
    <xf numFmtId="0" fontId="10" fillId="0" borderId="0" xfId="0" applyFont="1" applyAlignment="1">
      <alignment horizontal="left" wrapText="1"/>
    </xf>
    <xf numFmtId="0" fontId="10" fillId="0" borderId="0" xfId="0" quotePrefix="1" applyFont="1" applyAlignment="1">
      <alignment horizontal="left" wrapText="1"/>
    </xf>
    <xf numFmtId="0" fontId="12"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581025</xdr:colOff>
      <xdr:row>2</xdr:row>
      <xdr:rowOff>38100</xdr:rowOff>
    </xdr:from>
    <xdr:to>
      <xdr:col>10</xdr:col>
      <xdr:colOff>847725</xdr:colOff>
      <xdr:row>4</xdr:row>
      <xdr:rowOff>228600</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CBAA3E21-D6DB-4A81-823B-9ECB4A9138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419100"/>
          <a:ext cx="1162050" cy="676275"/>
        </a:xfrm>
        <a:prstGeom prst="rect">
          <a:avLst/>
        </a:prstGeom>
        <a:noFill/>
        <a:ln>
          <a:noFill/>
        </a:ln>
      </xdr:spPr>
    </xdr:pic>
    <xdr:clientData/>
  </xdr:twoCellAnchor>
  <xdr:twoCellAnchor>
    <xdr:from>
      <xdr:col>9</xdr:col>
      <xdr:colOff>0</xdr:colOff>
      <xdr:row>5</xdr:row>
      <xdr:rowOff>0</xdr:rowOff>
    </xdr:from>
    <xdr:to>
      <xdr:col>9</xdr:col>
      <xdr:colOff>0</xdr:colOff>
      <xdr:row>64</xdr:row>
      <xdr:rowOff>0</xdr:rowOff>
    </xdr:to>
    <xdr:cxnSp macro="">
      <xdr:nvCxnSpPr>
        <xdr:cNvPr id="3" name="Straight Connector 2">
          <a:extLst>
            <a:ext uri="{FF2B5EF4-FFF2-40B4-BE49-F238E27FC236}">
              <a16:creationId xmlns:a16="http://schemas.microsoft.com/office/drawing/2014/main" id="{7C59CAB9-A304-43F6-8F64-7188281794B5}"/>
            </a:ext>
          </a:extLst>
        </xdr:cNvPr>
        <xdr:cNvCxnSpPr/>
      </xdr:nvCxnSpPr>
      <xdr:spPr>
        <a:xfrm>
          <a:off x="7543800" y="1143000"/>
          <a:ext cx="0" cy="114014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14</xdr:col>
      <xdr:colOff>0</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16A3113C-C4AC-4BC5-A666-F3FA2D6B2E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2575" y="466725"/>
          <a:ext cx="1162050" cy="619125"/>
        </a:xfrm>
        <a:prstGeom prst="rect">
          <a:avLst/>
        </a:prstGeom>
        <a:noFill/>
        <a:ln>
          <a:noFill/>
        </a:ln>
      </xdr:spPr>
    </xdr:pic>
    <xdr:clientData/>
  </xdr:twoCellAnchor>
  <xdr:twoCellAnchor>
    <xdr:from>
      <xdr:col>11</xdr:col>
      <xdr:colOff>100014</xdr:colOff>
      <xdr:row>5</xdr:row>
      <xdr:rowOff>47625</xdr:rowOff>
    </xdr:from>
    <xdr:to>
      <xdr:col>11</xdr:col>
      <xdr:colOff>100015</xdr:colOff>
      <xdr:row>31</xdr:row>
      <xdr:rowOff>30480</xdr:rowOff>
    </xdr:to>
    <xdr:cxnSp macro="">
      <xdr:nvCxnSpPr>
        <xdr:cNvPr id="3" name="Straight Connector 2">
          <a:extLst>
            <a:ext uri="{FF2B5EF4-FFF2-40B4-BE49-F238E27FC236}">
              <a16:creationId xmlns:a16="http://schemas.microsoft.com/office/drawing/2014/main" id="{5010755C-5E99-4E4B-8323-60D48CBB8E69}"/>
            </a:ext>
          </a:extLst>
        </xdr:cNvPr>
        <xdr:cNvCxnSpPr/>
      </xdr:nvCxnSpPr>
      <xdr:spPr>
        <a:xfrm>
          <a:off x="5019675" y="1190625"/>
          <a:ext cx="0" cy="505015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171458</xdr:colOff>
      <xdr:row>2</xdr:row>
      <xdr:rowOff>85725</xdr:rowOff>
    </xdr:from>
    <xdr:to>
      <xdr:col>13</xdr:col>
      <xdr:colOff>642939</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8AE5F7D9-BD33-4118-8379-83F1283AF4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83" y="466725"/>
          <a:ext cx="1157281" cy="619125"/>
        </a:xfrm>
        <a:prstGeom prst="rect">
          <a:avLst/>
        </a:prstGeom>
        <a:noFill/>
        <a:ln>
          <a:noFill/>
        </a:ln>
      </xdr:spPr>
    </xdr:pic>
    <xdr:clientData/>
  </xdr:twoCellAnchor>
  <xdr:twoCellAnchor>
    <xdr:from>
      <xdr:col>11</xdr:col>
      <xdr:colOff>180975</xdr:colOff>
      <xdr:row>5</xdr:row>
      <xdr:rowOff>28574</xdr:rowOff>
    </xdr:from>
    <xdr:to>
      <xdr:col>11</xdr:col>
      <xdr:colOff>180976</xdr:colOff>
      <xdr:row>47</xdr:row>
      <xdr:rowOff>185849</xdr:rowOff>
    </xdr:to>
    <xdr:cxnSp macro="">
      <xdr:nvCxnSpPr>
        <xdr:cNvPr id="3" name="Straight Connector 2">
          <a:extLst>
            <a:ext uri="{FF2B5EF4-FFF2-40B4-BE49-F238E27FC236}">
              <a16:creationId xmlns:a16="http://schemas.microsoft.com/office/drawing/2014/main" id="{05027224-7C50-41EE-B940-0236D26EDE1B}"/>
            </a:ext>
          </a:extLst>
        </xdr:cNvPr>
        <xdr:cNvCxnSpPr/>
      </xdr:nvCxnSpPr>
      <xdr:spPr>
        <a:xfrm>
          <a:off x="6829425" y="1171574"/>
          <a:ext cx="1" cy="80535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1154-94F7-4A78-892A-D504439F8EF2}">
  <sheetPr>
    <pageSetUpPr fitToPage="1"/>
  </sheetPr>
  <dimension ref="A1:X90"/>
  <sheetViews>
    <sheetView showGridLines="0" topLeftCell="A50" zoomScale="80" zoomScaleNormal="80" workbookViewId="0">
      <selection activeCell="L1" sqref="L1:M1048576"/>
    </sheetView>
  </sheetViews>
  <sheetFormatPr defaultColWidth="0" defaultRowHeight="15" customHeight="1" zeroHeight="1" x14ac:dyDescent="0.25"/>
  <cols>
    <col min="1" max="1" width="13.140625" customWidth="1"/>
    <col min="2" max="2" width="3.7109375" customWidth="1"/>
    <col min="3" max="3" width="2.7109375" customWidth="1"/>
    <col min="4" max="4" width="62.85546875" customWidth="1"/>
    <col min="5" max="5" width="15.85546875" customWidth="1"/>
    <col min="6" max="6" width="14.85546875" bestFit="1" customWidth="1"/>
    <col min="7" max="7" width="16" hidden="1" customWidth="1"/>
    <col min="8" max="8" width="8.7109375" hidden="1" customWidth="1"/>
    <col min="9" max="9" width="2" hidden="1" customWidth="1"/>
    <col min="10" max="11" width="13.42578125" bestFit="1" customWidth="1"/>
    <col min="12" max="12" width="11.140625" hidden="1" customWidth="1"/>
    <col min="13" max="13" width="8.7109375" hidden="1" customWidth="1"/>
    <col min="14" max="14" width="14.5703125" bestFit="1" customWidth="1"/>
    <col min="15" max="22" width="9.140625" hidden="1" customWidth="1"/>
    <col min="23" max="24" width="0" hidden="1" customWidth="1"/>
    <col min="25" max="16384" width="9.140625" hidden="1"/>
  </cols>
  <sheetData>
    <row r="1" spans="3:13" x14ac:dyDescent="0.25"/>
    <row r="2" spans="3:13" x14ac:dyDescent="0.25"/>
    <row r="3" spans="3:13" x14ac:dyDescent="0.25"/>
    <row r="4" spans="3:13" ht="23.25" x14ac:dyDescent="0.35">
      <c r="C4" s="1" t="s">
        <v>0</v>
      </c>
    </row>
    <row r="5" spans="3:13" ht="21.75" thickBot="1" x14ac:dyDescent="0.4">
      <c r="C5" s="2" t="s">
        <v>1</v>
      </c>
      <c r="D5" s="3"/>
      <c r="E5" s="3"/>
      <c r="F5" s="3"/>
      <c r="G5" s="3"/>
      <c r="H5" s="3"/>
      <c r="I5" s="3"/>
      <c r="J5" s="3"/>
      <c r="K5" s="3"/>
      <c r="L5" s="3"/>
      <c r="M5" s="3"/>
    </row>
    <row r="6" spans="3:13" ht="15" customHeight="1" thickTop="1" x14ac:dyDescent="0.25">
      <c r="C6" s="4" t="s">
        <v>2</v>
      </c>
    </row>
    <row r="7" spans="3:13" x14ac:dyDescent="0.25">
      <c r="E7" s="44" t="s">
        <v>3</v>
      </c>
      <c r="F7" s="44"/>
      <c r="G7" s="45" t="s">
        <v>4</v>
      </c>
      <c r="H7" s="45"/>
      <c r="I7" s="5"/>
      <c r="J7" s="44" t="s">
        <v>5</v>
      </c>
      <c r="K7" s="44"/>
      <c r="L7" s="45" t="s">
        <v>4</v>
      </c>
      <c r="M7" s="45"/>
    </row>
    <row r="8" spans="3:13" ht="18" thickBot="1" x14ac:dyDescent="0.3">
      <c r="C8" s="6"/>
      <c r="D8" s="6"/>
      <c r="E8" s="7" t="s">
        <v>6</v>
      </c>
      <c r="F8" s="7" t="s">
        <v>7</v>
      </c>
      <c r="G8" s="8" t="s">
        <v>8</v>
      </c>
      <c r="H8" s="8" t="s">
        <v>9</v>
      </c>
      <c r="I8" s="8"/>
      <c r="J8" s="7" t="s">
        <v>10</v>
      </c>
      <c r="K8" s="7" t="s">
        <v>11</v>
      </c>
      <c r="L8" s="8" t="s">
        <v>8</v>
      </c>
      <c r="M8" s="8" t="s">
        <v>9</v>
      </c>
    </row>
    <row r="9" spans="3:13" ht="15.75" thickTop="1" x14ac:dyDescent="0.25">
      <c r="C9" s="9" t="s">
        <v>12</v>
      </c>
      <c r="E9" s="10"/>
      <c r="F9" s="10"/>
      <c r="G9" s="10"/>
      <c r="H9" s="10"/>
      <c r="I9" s="10"/>
      <c r="J9" s="10"/>
      <c r="K9" s="10"/>
      <c r="L9" s="10"/>
      <c r="M9" s="10"/>
    </row>
    <row r="10" spans="3:13" x14ac:dyDescent="0.25">
      <c r="C10" s="11"/>
      <c r="D10" s="11" t="s">
        <v>13</v>
      </c>
      <c r="E10" s="10"/>
      <c r="F10" s="10"/>
      <c r="G10" s="10"/>
      <c r="H10" s="10"/>
      <c r="I10" s="10"/>
      <c r="J10" s="10"/>
      <c r="K10" s="10"/>
      <c r="L10" s="10"/>
      <c r="M10" s="10"/>
    </row>
    <row r="11" spans="3:13" x14ac:dyDescent="0.25">
      <c r="D11" t="s">
        <v>14</v>
      </c>
      <c r="E11" s="10">
        <v>11360674</v>
      </c>
      <c r="F11" s="10">
        <v>13915388</v>
      </c>
      <c r="G11" s="10">
        <v>-2554714</v>
      </c>
      <c r="H11" s="12">
        <v>-18.399999999999999</v>
      </c>
      <c r="I11" s="12"/>
      <c r="J11" s="10">
        <v>627481</v>
      </c>
      <c r="K11" s="10">
        <v>695971</v>
      </c>
      <c r="L11" s="10">
        <v>-68490</v>
      </c>
      <c r="M11" s="12">
        <v>-9.8000000000000007</v>
      </c>
    </row>
    <row r="12" spans="3:13" x14ac:dyDescent="0.25">
      <c r="D12" t="s">
        <v>15</v>
      </c>
      <c r="E12" s="10">
        <v>6500</v>
      </c>
      <c r="F12" s="10">
        <v>0</v>
      </c>
      <c r="G12" s="10">
        <v>6500</v>
      </c>
      <c r="H12" s="12">
        <v>0</v>
      </c>
      <c r="I12" s="12"/>
      <c r="J12" s="10">
        <v>359</v>
      </c>
      <c r="K12" s="10">
        <v>0</v>
      </c>
      <c r="L12" s="10">
        <v>359</v>
      </c>
      <c r="M12" s="12">
        <v>0</v>
      </c>
    </row>
    <row r="13" spans="3:13" x14ac:dyDescent="0.25">
      <c r="D13" t="s">
        <v>16</v>
      </c>
      <c r="E13" s="10">
        <v>9012435</v>
      </c>
      <c r="F13" s="10">
        <v>7731852</v>
      </c>
      <c r="G13" s="10">
        <v>1280583</v>
      </c>
      <c r="H13" s="12">
        <v>16.600000000000001</v>
      </c>
      <c r="I13" s="12"/>
      <c r="J13" s="10">
        <v>497782</v>
      </c>
      <c r="K13" s="10">
        <v>386705</v>
      </c>
      <c r="L13" s="10">
        <v>111077</v>
      </c>
      <c r="M13" s="12">
        <v>28.7</v>
      </c>
    </row>
    <row r="14" spans="3:13" x14ac:dyDescent="0.25">
      <c r="D14" t="s">
        <v>17</v>
      </c>
      <c r="E14" s="10">
        <v>275477</v>
      </c>
      <c r="F14" s="10">
        <v>818289</v>
      </c>
      <c r="G14" s="10">
        <v>-542812</v>
      </c>
      <c r="H14" s="12">
        <v>-66.3</v>
      </c>
      <c r="I14" s="12"/>
      <c r="J14" s="10">
        <v>15215</v>
      </c>
      <c r="K14" s="10">
        <v>40926</v>
      </c>
      <c r="L14" s="10">
        <v>-25711</v>
      </c>
      <c r="M14" s="12">
        <v>-62.8</v>
      </c>
    </row>
    <row r="15" spans="3:13" x14ac:dyDescent="0.25">
      <c r="D15" t="s">
        <v>18</v>
      </c>
      <c r="E15" s="10">
        <v>18915451</v>
      </c>
      <c r="F15" s="10">
        <v>18208679</v>
      </c>
      <c r="G15" s="10">
        <v>706772</v>
      </c>
      <c r="H15" s="12">
        <v>3.9</v>
      </c>
      <c r="I15" s="12"/>
      <c r="J15" s="10">
        <v>1044752</v>
      </c>
      <c r="K15" s="10">
        <v>910698</v>
      </c>
      <c r="L15" s="10">
        <v>134054</v>
      </c>
      <c r="M15" s="12">
        <v>14.7</v>
      </c>
    </row>
    <row r="16" spans="3:13" x14ac:dyDescent="0.25">
      <c r="D16" t="s">
        <v>19</v>
      </c>
      <c r="E16" s="10">
        <v>2946116</v>
      </c>
      <c r="F16" s="10">
        <v>3089185</v>
      </c>
      <c r="G16" s="10">
        <v>-143069</v>
      </c>
      <c r="H16" s="12">
        <v>-4.5999999999999996</v>
      </c>
      <c r="I16" s="12"/>
      <c r="J16" s="10">
        <v>162722</v>
      </c>
      <c r="K16" s="10">
        <v>154504</v>
      </c>
      <c r="L16" s="10">
        <v>8218</v>
      </c>
      <c r="M16" s="12">
        <v>5.3</v>
      </c>
    </row>
    <row r="17" spans="3:14" ht="15.75" thickBot="1" x14ac:dyDescent="0.3">
      <c r="D17" t="s">
        <v>20</v>
      </c>
      <c r="E17" s="10">
        <v>334993</v>
      </c>
      <c r="F17" s="10">
        <v>0</v>
      </c>
      <c r="G17" s="10">
        <v>334993</v>
      </c>
      <c r="H17" s="12">
        <v>0</v>
      </c>
      <c r="I17" s="12"/>
      <c r="J17" s="10">
        <v>18503</v>
      </c>
      <c r="K17" s="10">
        <v>0</v>
      </c>
      <c r="L17" s="10">
        <v>18503</v>
      </c>
      <c r="M17" s="12">
        <v>0</v>
      </c>
    </row>
    <row r="18" spans="3:14" ht="15.75" thickBot="1" x14ac:dyDescent="0.3">
      <c r="D18" s="13" t="s">
        <v>21</v>
      </c>
      <c r="E18" s="14">
        <v>42851646</v>
      </c>
      <c r="F18" s="14">
        <v>43763393</v>
      </c>
      <c r="G18" s="14">
        <v>-911747</v>
      </c>
      <c r="H18" s="15">
        <v>-2.1</v>
      </c>
      <c r="I18" s="15"/>
      <c r="J18" s="14">
        <v>2366814</v>
      </c>
      <c r="K18" s="14">
        <v>2188804</v>
      </c>
      <c r="L18" s="14">
        <v>178010</v>
      </c>
      <c r="M18" s="15">
        <v>8.1</v>
      </c>
      <c r="N18" s="10"/>
    </row>
    <row r="19" spans="3:14" x14ac:dyDescent="0.25">
      <c r="E19" s="10"/>
      <c r="F19" s="10"/>
      <c r="G19" s="10"/>
      <c r="H19" s="10"/>
      <c r="I19" s="10"/>
      <c r="J19" s="10"/>
      <c r="K19" s="10"/>
      <c r="L19" s="10"/>
      <c r="M19" s="10"/>
    </row>
    <row r="20" spans="3:14" x14ac:dyDescent="0.25">
      <c r="C20" s="11"/>
      <c r="D20" s="11" t="s">
        <v>22</v>
      </c>
      <c r="E20" s="10"/>
      <c r="F20" s="10"/>
      <c r="G20" s="10"/>
      <c r="H20" s="10"/>
      <c r="I20" s="10"/>
      <c r="J20" s="10"/>
      <c r="K20" s="10"/>
      <c r="L20" s="10"/>
      <c r="M20" s="10"/>
    </row>
    <row r="21" spans="3:14" x14ac:dyDescent="0.25">
      <c r="D21" t="s">
        <v>23</v>
      </c>
      <c r="E21" s="10">
        <v>29611785</v>
      </c>
      <c r="F21" s="10">
        <v>30106071</v>
      </c>
      <c r="G21" s="10">
        <v>-494286</v>
      </c>
      <c r="H21" s="12">
        <v>-1.6</v>
      </c>
      <c r="I21" s="12"/>
      <c r="J21" s="10">
        <v>1635540</v>
      </c>
      <c r="K21" s="10">
        <v>1505740</v>
      </c>
      <c r="L21" s="10">
        <v>129800</v>
      </c>
      <c r="M21" s="12">
        <v>8.6</v>
      </c>
    </row>
    <row r="22" spans="3:14" x14ac:dyDescent="0.25">
      <c r="D22" t="s">
        <v>24</v>
      </c>
      <c r="E22" s="10">
        <v>11844199</v>
      </c>
      <c r="F22" s="10">
        <v>13746836</v>
      </c>
      <c r="G22" s="10">
        <v>-1902637</v>
      </c>
      <c r="H22" s="12">
        <v>-13.8</v>
      </c>
      <c r="I22" s="12"/>
      <c r="J22" s="10">
        <v>654188</v>
      </c>
      <c r="K22" s="10">
        <v>687541</v>
      </c>
      <c r="L22" s="10">
        <v>-33353</v>
      </c>
      <c r="M22" s="12">
        <v>-4.9000000000000004</v>
      </c>
    </row>
    <row r="23" spans="3:14" x14ac:dyDescent="0.25">
      <c r="D23" t="s">
        <v>25</v>
      </c>
      <c r="E23" s="10">
        <v>1717745</v>
      </c>
      <c r="F23" s="10">
        <v>1994342</v>
      </c>
      <c r="G23" s="10">
        <v>-276597</v>
      </c>
      <c r="H23" s="12">
        <v>-13.9</v>
      </c>
      <c r="I23" s="12"/>
      <c r="J23" s="10">
        <v>94876</v>
      </c>
      <c r="K23" s="10">
        <v>99746</v>
      </c>
      <c r="L23" s="10">
        <v>-4870</v>
      </c>
      <c r="M23" s="12">
        <v>-4.9000000000000004</v>
      </c>
    </row>
    <row r="24" spans="3:14" x14ac:dyDescent="0.25">
      <c r="D24" t="s">
        <v>26</v>
      </c>
      <c r="E24" s="10">
        <v>11952736</v>
      </c>
      <c r="F24" s="10">
        <v>13461556</v>
      </c>
      <c r="G24" s="10">
        <v>-1508820</v>
      </c>
      <c r="H24" s="12">
        <v>-11.2</v>
      </c>
      <c r="I24" s="12"/>
      <c r="J24" s="10">
        <v>660183</v>
      </c>
      <c r="K24" s="10">
        <v>673273</v>
      </c>
      <c r="L24" s="10">
        <v>-13090</v>
      </c>
      <c r="M24" s="12">
        <v>-1.9</v>
      </c>
    </row>
    <row r="25" spans="3:14" x14ac:dyDescent="0.25">
      <c r="D25" t="s">
        <v>27</v>
      </c>
      <c r="E25" s="10">
        <v>2461864</v>
      </c>
      <c r="F25" s="10">
        <v>2294179</v>
      </c>
      <c r="G25" s="10">
        <v>167685</v>
      </c>
      <c r="H25" s="12">
        <v>7.3</v>
      </c>
      <c r="I25" s="12"/>
      <c r="J25" s="10">
        <v>135976</v>
      </c>
      <c r="K25" s="10">
        <v>114742</v>
      </c>
      <c r="L25" s="10">
        <v>21234</v>
      </c>
      <c r="M25" s="12">
        <v>18.5</v>
      </c>
    </row>
    <row r="26" spans="3:14" x14ac:dyDescent="0.25">
      <c r="D26" t="s">
        <v>20</v>
      </c>
      <c r="E26" s="10">
        <v>142068</v>
      </c>
      <c r="F26" s="10">
        <v>667756</v>
      </c>
      <c r="G26" s="10">
        <v>-525688</v>
      </c>
      <c r="H26" s="12">
        <v>-78.7</v>
      </c>
      <c r="I26" s="12"/>
      <c r="J26" s="10">
        <v>7847</v>
      </c>
      <c r="K26" s="10">
        <v>33398</v>
      </c>
      <c r="L26" s="10">
        <v>-25551</v>
      </c>
      <c r="M26" s="12">
        <v>-76.5</v>
      </c>
    </row>
    <row r="27" spans="3:14" x14ac:dyDescent="0.25">
      <c r="D27" t="s">
        <v>28</v>
      </c>
      <c r="E27" s="10">
        <v>138323</v>
      </c>
      <c r="F27" s="10">
        <v>151152</v>
      </c>
      <c r="G27" s="10">
        <v>-12829</v>
      </c>
      <c r="H27" s="12">
        <v>-8.5</v>
      </c>
      <c r="I27" s="12"/>
      <c r="J27" s="10">
        <v>7640</v>
      </c>
      <c r="K27" s="10">
        <v>7560</v>
      </c>
      <c r="L27" s="10">
        <v>80</v>
      </c>
      <c r="M27" s="12">
        <v>1.1000000000000001</v>
      </c>
    </row>
    <row r="28" spans="3:14" x14ac:dyDescent="0.25">
      <c r="D28" t="s">
        <v>29</v>
      </c>
      <c r="E28" s="10">
        <v>117057</v>
      </c>
      <c r="F28" s="10">
        <v>119927</v>
      </c>
      <c r="G28" s="10">
        <v>-2870</v>
      </c>
      <c r="H28" s="12">
        <v>-2.4</v>
      </c>
      <c r="I28" s="12"/>
      <c r="J28" s="10">
        <v>6465</v>
      </c>
      <c r="K28" s="10">
        <v>5998</v>
      </c>
      <c r="L28" s="10">
        <v>467</v>
      </c>
      <c r="M28" s="12">
        <v>7.8</v>
      </c>
    </row>
    <row r="29" spans="3:14" ht="15.75" thickBot="1" x14ac:dyDescent="0.3">
      <c r="D29" t="s">
        <v>15</v>
      </c>
      <c r="E29" s="10">
        <v>6500</v>
      </c>
      <c r="F29" s="10">
        <v>32500</v>
      </c>
      <c r="G29" s="10">
        <v>-26000</v>
      </c>
      <c r="H29" s="12">
        <v>-80</v>
      </c>
      <c r="I29" s="12"/>
      <c r="J29" s="10">
        <v>359</v>
      </c>
      <c r="K29" s="10">
        <v>1625</v>
      </c>
      <c r="L29" s="10">
        <v>-1266</v>
      </c>
      <c r="M29" s="12">
        <v>-77.900000000000006</v>
      </c>
    </row>
    <row r="30" spans="3:14" ht="15.75" thickBot="1" x14ac:dyDescent="0.3">
      <c r="D30" s="13" t="s">
        <v>30</v>
      </c>
      <c r="E30" s="14">
        <v>57992277</v>
      </c>
      <c r="F30" s="14">
        <v>62574319</v>
      </c>
      <c r="G30" s="14">
        <v>-4582042</v>
      </c>
      <c r="H30" s="15">
        <v>-7.3</v>
      </c>
      <c r="I30" s="15"/>
      <c r="J30" s="14">
        <v>3203074</v>
      </c>
      <c r="K30" s="14">
        <v>3129623</v>
      </c>
      <c r="L30" s="14">
        <v>73451</v>
      </c>
      <c r="M30" s="15">
        <v>2.2999999999999998</v>
      </c>
      <c r="N30" s="10"/>
    </row>
    <row r="31" spans="3:14" x14ac:dyDescent="0.25">
      <c r="E31" s="10"/>
      <c r="F31" s="10"/>
      <c r="G31" s="10"/>
      <c r="H31" s="12"/>
      <c r="I31" s="12"/>
      <c r="J31" s="10"/>
      <c r="K31" s="10"/>
      <c r="L31" s="10"/>
      <c r="M31" s="12"/>
    </row>
    <row r="32" spans="3:14" ht="15.75" thickBot="1" x14ac:dyDescent="0.3">
      <c r="C32" s="16" t="s">
        <v>31</v>
      </c>
      <c r="D32" s="17"/>
      <c r="E32" s="18">
        <v>100843923</v>
      </c>
      <c r="F32" s="18">
        <v>106337712</v>
      </c>
      <c r="G32" s="18">
        <v>-5493789</v>
      </c>
      <c r="H32" s="19">
        <v>-5.2</v>
      </c>
      <c r="I32" s="19"/>
      <c r="J32" s="18">
        <v>5569888</v>
      </c>
      <c r="K32" s="18">
        <v>5318427</v>
      </c>
      <c r="L32" s="18">
        <v>251461</v>
      </c>
      <c r="M32" s="19">
        <v>4.7</v>
      </c>
      <c r="N32" s="10"/>
    </row>
    <row r="33" spans="3:14" x14ac:dyDescent="0.25">
      <c r="C33" s="4"/>
      <c r="E33" s="20"/>
      <c r="F33" s="20"/>
      <c r="G33" s="20"/>
      <c r="H33" s="21"/>
      <c r="I33" s="21"/>
      <c r="J33" s="20"/>
      <c r="K33" s="20"/>
      <c r="L33" s="20"/>
      <c r="M33" s="21"/>
    </row>
    <row r="34" spans="3:14" x14ac:dyDescent="0.25">
      <c r="C34" s="9" t="s">
        <v>32</v>
      </c>
      <c r="E34" s="10"/>
      <c r="F34" s="10"/>
      <c r="G34" s="10"/>
      <c r="H34" s="10"/>
      <c r="I34" s="10"/>
      <c r="J34" s="10"/>
      <c r="K34" s="10"/>
      <c r="L34" s="10"/>
      <c r="M34" s="10"/>
    </row>
    <row r="35" spans="3:14" x14ac:dyDescent="0.25">
      <c r="C35" s="22"/>
      <c r="D35" s="22" t="s">
        <v>33</v>
      </c>
      <c r="E35" s="10"/>
      <c r="F35" s="10"/>
      <c r="G35" s="10"/>
      <c r="H35" s="10"/>
      <c r="I35" s="10"/>
      <c r="J35" s="10"/>
      <c r="K35" s="10"/>
      <c r="L35" s="10"/>
      <c r="M35" s="10"/>
      <c r="N35" s="23"/>
    </row>
    <row r="36" spans="3:14" x14ac:dyDescent="0.25">
      <c r="D36" t="s">
        <v>34</v>
      </c>
      <c r="E36" s="10">
        <v>11801700</v>
      </c>
      <c r="F36" s="10">
        <v>0</v>
      </c>
      <c r="G36" s="10">
        <v>11801700</v>
      </c>
      <c r="H36" s="12">
        <v>0</v>
      </c>
      <c r="I36" s="12"/>
      <c r="J36" s="10">
        <v>651840</v>
      </c>
      <c r="K36" s="10">
        <v>0</v>
      </c>
      <c r="L36" s="10">
        <v>651840</v>
      </c>
      <c r="M36" s="12">
        <v>0</v>
      </c>
    </row>
    <row r="37" spans="3:14" x14ac:dyDescent="0.25">
      <c r="D37" t="s">
        <v>35</v>
      </c>
      <c r="E37" s="10">
        <v>407065</v>
      </c>
      <c r="F37" s="10">
        <v>434138</v>
      </c>
      <c r="G37" s="10">
        <v>-27073</v>
      </c>
      <c r="H37" s="12">
        <v>-6.2</v>
      </c>
      <c r="I37" s="12"/>
      <c r="J37" s="10">
        <v>22483</v>
      </c>
      <c r="K37" s="10">
        <v>21713</v>
      </c>
      <c r="L37" s="10">
        <v>770</v>
      </c>
      <c r="M37" s="12">
        <v>3.5</v>
      </c>
    </row>
    <row r="38" spans="3:14" x14ac:dyDescent="0.25">
      <c r="D38" t="s">
        <v>36</v>
      </c>
      <c r="E38" s="10">
        <v>472687</v>
      </c>
      <c r="F38" s="10">
        <v>519758</v>
      </c>
      <c r="G38" s="10">
        <v>-47071</v>
      </c>
      <c r="H38" s="12">
        <v>-9.1</v>
      </c>
      <c r="I38" s="12"/>
      <c r="J38" s="10">
        <v>26108</v>
      </c>
      <c r="K38" s="10">
        <v>25995</v>
      </c>
      <c r="L38" s="10">
        <v>113</v>
      </c>
      <c r="M38" s="12">
        <v>0.4</v>
      </c>
    </row>
    <row r="39" spans="3:14" x14ac:dyDescent="0.25">
      <c r="D39" t="s">
        <v>37</v>
      </c>
      <c r="E39" s="10">
        <v>26977723</v>
      </c>
      <c r="F39" s="10">
        <v>26883343</v>
      </c>
      <c r="G39" s="10">
        <v>94380</v>
      </c>
      <c r="H39" s="12">
        <v>0.4</v>
      </c>
      <c r="I39" s="12"/>
      <c r="J39" s="10">
        <v>1490054</v>
      </c>
      <c r="K39" s="10">
        <v>1344557</v>
      </c>
      <c r="L39" s="10">
        <v>145497</v>
      </c>
      <c r="M39" s="12">
        <v>10.8</v>
      </c>
    </row>
    <row r="40" spans="3:14" x14ac:dyDescent="0.25">
      <c r="D40" t="s">
        <v>38</v>
      </c>
      <c r="E40" s="10">
        <v>1852107</v>
      </c>
      <c r="F40" s="10">
        <v>882157</v>
      </c>
      <c r="G40" s="10">
        <v>969950</v>
      </c>
      <c r="H40" s="12">
        <v>110</v>
      </c>
      <c r="I40" s="12"/>
      <c r="J40" s="10">
        <v>102297</v>
      </c>
      <c r="K40" s="10">
        <v>44121</v>
      </c>
      <c r="L40" s="10">
        <v>58176</v>
      </c>
      <c r="M40" s="12">
        <v>131.9</v>
      </c>
    </row>
    <row r="41" spans="3:14" x14ac:dyDescent="0.25">
      <c r="D41" t="s">
        <v>39</v>
      </c>
      <c r="E41" s="10">
        <v>56870</v>
      </c>
      <c r="F41" s="10">
        <v>72602</v>
      </c>
      <c r="G41" s="10">
        <v>-15732</v>
      </c>
      <c r="H41" s="12">
        <v>-21.7</v>
      </c>
      <c r="I41" s="12"/>
      <c r="J41" s="10">
        <v>3141</v>
      </c>
      <c r="K41" s="10">
        <v>3631</v>
      </c>
      <c r="L41" s="10">
        <v>-490</v>
      </c>
      <c r="M41" s="12">
        <v>-13.5</v>
      </c>
    </row>
    <row r="42" spans="3:14" x14ac:dyDescent="0.25">
      <c r="D42" t="s">
        <v>20</v>
      </c>
      <c r="E42" s="10">
        <v>1554794</v>
      </c>
      <c r="F42" s="10">
        <v>770701</v>
      </c>
      <c r="G42" s="10">
        <v>784093</v>
      </c>
      <c r="H42" s="12">
        <v>101.7</v>
      </c>
      <c r="I42" s="12"/>
      <c r="J42" s="10">
        <v>85876</v>
      </c>
      <c r="K42" s="10">
        <v>38546</v>
      </c>
      <c r="L42" s="10">
        <v>47330</v>
      </c>
      <c r="M42" s="12">
        <v>122.8</v>
      </c>
    </row>
    <row r="43" spans="3:14" ht="15.75" thickBot="1" x14ac:dyDescent="0.3">
      <c r="D43" t="s">
        <v>40</v>
      </c>
      <c r="E43" s="10">
        <v>2791538</v>
      </c>
      <c r="F43" s="10">
        <v>2847486</v>
      </c>
      <c r="G43" s="10">
        <v>-55948</v>
      </c>
      <c r="H43" s="12">
        <v>-2</v>
      </c>
      <c r="I43" s="12"/>
      <c r="J43" s="10">
        <v>154185</v>
      </c>
      <c r="K43" s="10">
        <v>142415</v>
      </c>
      <c r="L43" s="10">
        <v>11770</v>
      </c>
      <c r="M43" s="12">
        <v>8.3000000000000007</v>
      </c>
    </row>
    <row r="44" spans="3:14" ht="15.75" thickBot="1" x14ac:dyDescent="0.3">
      <c r="D44" s="13" t="s">
        <v>41</v>
      </c>
      <c r="E44" s="14">
        <v>45914484</v>
      </c>
      <c r="F44" s="14">
        <v>32410185</v>
      </c>
      <c r="G44" s="14">
        <v>13504299</v>
      </c>
      <c r="H44" s="15">
        <v>41.7</v>
      </c>
      <c r="I44" s="15"/>
      <c r="J44" s="14">
        <v>2535984</v>
      </c>
      <c r="K44" s="14">
        <v>1620978</v>
      </c>
      <c r="L44" s="14">
        <v>915006</v>
      </c>
      <c r="M44" s="15">
        <v>56.4</v>
      </c>
      <c r="N44" s="10"/>
    </row>
    <row r="45" spans="3:14" x14ac:dyDescent="0.25">
      <c r="E45" s="10"/>
      <c r="F45" s="10"/>
      <c r="G45" s="10"/>
      <c r="H45" s="10"/>
      <c r="I45" s="10"/>
      <c r="J45" s="10"/>
      <c r="K45" s="10"/>
      <c r="L45" s="10"/>
      <c r="M45" s="10"/>
    </row>
    <row r="46" spans="3:14" x14ac:dyDescent="0.25">
      <c r="C46" s="22"/>
      <c r="D46" s="22" t="s">
        <v>42</v>
      </c>
      <c r="E46" s="10"/>
      <c r="F46" s="10"/>
      <c r="G46" s="10"/>
      <c r="H46" s="10"/>
      <c r="I46" s="10"/>
      <c r="J46" s="10"/>
      <c r="K46" s="10"/>
      <c r="L46" s="10"/>
      <c r="M46" s="10"/>
    </row>
    <row r="47" spans="3:14" x14ac:dyDescent="0.25">
      <c r="D47" t="s">
        <v>43</v>
      </c>
      <c r="E47" s="10">
        <v>30443768</v>
      </c>
      <c r="F47" s="10">
        <v>46600519</v>
      </c>
      <c r="G47" s="10">
        <v>-16156751</v>
      </c>
      <c r="H47" s="12">
        <v>-34.700000000000003</v>
      </c>
      <c r="I47" s="12"/>
      <c r="J47" s="10">
        <v>1681493</v>
      </c>
      <c r="K47" s="10">
        <v>2330702</v>
      </c>
      <c r="L47" s="10">
        <v>-649209</v>
      </c>
      <c r="M47" s="12">
        <v>-27.9</v>
      </c>
    </row>
    <row r="48" spans="3:14" x14ac:dyDescent="0.25">
      <c r="D48" t="s">
        <v>44</v>
      </c>
      <c r="E48" s="10">
        <v>15899</v>
      </c>
      <c r="F48" s="10">
        <v>323824</v>
      </c>
      <c r="G48" s="10">
        <v>-307925</v>
      </c>
      <c r="H48" s="12">
        <v>-95.1</v>
      </c>
      <c r="I48" s="12"/>
      <c r="J48" s="10">
        <v>878</v>
      </c>
      <c r="K48" s="10">
        <v>16196</v>
      </c>
      <c r="L48" s="10">
        <v>-15318</v>
      </c>
      <c r="M48" s="12">
        <v>-94.6</v>
      </c>
    </row>
    <row r="49" spans="3:14" x14ac:dyDescent="0.25">
      <c r="D49" t="s">
        <v>36</v>
      </c>
      <c r="E49" s="10">
        <v>1318749</v>
      </c>
      <c r="F49" s="10">
        <v>1630723</v>
      </c>
      <c r="G49" s="10">
        <v>-311974</v>
      </c>
      <c r="H49" s="12">
        <v>-19.100000000000001</v>
      </c>
      <c r="I49" s="12"/>
      <c r="J49" s="10">
        <v>72838</v>
      </c>
      <c r="K49" s="10">
        <v>81560</v>
      </c>
      <c r="L49" s="10">
        <v>-8722</v>
      </c>
      <c r="M49" s="12">
        <v>-10.7</v>
      </c>
    </row>
    <row r="50" spans="3:14" x14ac:dyDescent="0.25">
      <c r="D50" t="s">
        <v>27</v>
      </c>
      <c r="E50" s="10">
        <v>3540632</v>
      </c>
      <c r="F50" s="10">
        <v>3601844</v>
      </c>
      <c r="G50" s="10">
        <v>-61212</v>
      </c>
      <c r="H50" s="12">
        <v>-1.7</v>
      </c>
      <c r="I50" s="12"/>
      <c r="J50" s="10">
        <v>195559</v>
      </c>
      <c r="K50" s="10">
        <v>180144</v>
      </c>
      <c r="L50" s="10">
        <v>15415</v>
      </c>
      <c r="M50" s="12">
        <v>8.6</v>
      </c>
    </row>
    <row r="51" spans="3:14" x14ac:dyDescent="0.25">
      <c r="D51" t="s">
        <v>45</v>
      </c>
      <c r="E51" s="10">
        <v>1686251</v>
      </c>
      <c r="F51" s="10">
        <v>1401274</v>
      </c>
      <c r="G51" s="10">
        <v>284977</v>
      </c>
      <c r="H51" s="12">
        <v>20.3</v>
      </c>
      <c r="I51" s="12"/>
      <c r="J51" s="10">
        <v>93136</v>
      </c>
      <c r="K51" s="10">
        <v>70084</v>
      </c>
      <c r="L51" s="10">
        <v>23052</v>
      </c>
      <c r="M51" s="12">
        <v>32.9</v>
      </c>
    </row>
    <row r="52" spans="3:14" x14ac:dyDescent="0.25">
      <c r="D52" t="s">
        <v>46</v>
      </c>
      <c r="E52" s="10">
        <v>66967</v>
      </c>
      <c r="F52" s="10">
        <v>77777</v>
      </c>
      <c r="G52" s="10">
        <v>-10810</v>
      </c>
      <c r="H52" s="12">
        <v>-13.9</v>
      </c>
      <c r="I52" s="12"/>
      <c r="J52" s="10">
        <v>3699</v>
      </c>
      <c r="K52" s="10">
        <v>3890</v>
      </c>
      <c r="L52" s="10">
        <v>-191</v>
      </c>
      <c r="M52" s="12">
        <v>-4.9000000000000004</v>
      </c>
    </row>
    <row r="53" spans="3:14" x14ac:dyDescent="0.25">
      <c r="D53" t="s">
        <v>47</v>
      </c>
      <c r="E53" s="10">
        <v>0</v>
      </c>
      <c r="F53" s="10">
        <v>1024142</v>
      </c>
      <c r="G53" s="10">
        <v>-1024142</v>
      </c>
      <c r="H53" s="12">
        <v>-100</v>
      </c>
      <c r="I53" s="12"/>
      <c r="J53" s="10">
        <v>0</v>
      </c>
      <c r="K53" s="10">
        <v>51222</v>
      </c>
      <c r="L53" s="10">
        <v>-51222</v>
      </c>
      <c r="M53" s="12">
        <v>-100</v>
      </c>
    </row>
    <row r="54" spans="3:14" x14ac:dyDescent="0.25">
      <c r="D54" t="s">
        <v>20</v>
      </c>
      <c r="E54" s="10">
        <v>374326</v>
      </c>
      <c r="F54" s="10">
        <v>0</v>
      </c>
      <c r="G54" s="10">
        <v>374326</v>
      </c>
      <c r="H54" s="12">
        <v>0</v>
      </c>
      <c r="I54" s="12"/>
      <c r="J54" s="10">
        <v>20675</v>
      </c>
      <c r="K54" s="10">
        <v>0</v>
      </c>
      <c r="L54" s="10">
        <v>20675</v>
      </c>
      <c r="M54" s="12">
        <v>0</v>
      </c>
    </row>
    <row r="55" spans="3:14" ht="15.75" thickBot="1" x14ac:dyDescent="0.3">
      <c r="D55" t="s">
        <v>48</v>
      </c>
      <c r="E55" s="10">
        <v>49662</v>
      </c>
      <c r="F55" s="10">
        <v>35129</v>
      </c>
      <c r="G55" s="10">
        <v>14533</v>
      </c>
      <c r="H55" s="12">
        <v>41.4</v>
      </c>
      <c r="I55" s="12"/>
      <c r="J55" s="10">
        <v>2743</v>
      </c>
      <c r="K55" s="10">
        <v>1757</v>
      </c>
      <c r="L55" s="10">
        <v>986</v>
      </c>
      <c r="M55" s="12">
        <v>56.1</v>
      </c>
    </row>
    <row r="56" spans="3:14" ht="15.75" thickBot="1" x14ac:dyDescent="0.3">
      <c r="D56" s="13" t="s">
        <v>49</v>
      </c>
      <c r="E56" s="14">
        <v>37496254</v>
      </c>
      <c r="F56" s="14">
        <v>54695232</v>
      </c>
      <c r="G56" s="14">
        <v>-17198978</v>
      </c>
      <c r="H56" s="15">
        <v>-31.4</v>
      </c>
      <c r="I56" s="15"/>
      <c r="J56" s="14">
        <v>2071021</v>
      </c>
      <c r="K56" s="14">
        <v>2735555</v>
      </c>
      <c r="L56" s="14">
        <v>-664534</v>
      </c>
      <c r="M56" s="15">
        <v>-24.3</v>
      </c>
      <c r="N56" s="10"/>
    </row>
    <row r="57" spans="3:14" x14ac:dyDescent="0.25">
      <c r="E57" s="10"/>
      <c r="F57" s="10"/>
      <c r="G57" s="10"/>
      <c r="H57" s="10"/>
      <c r="I57" s="10"/>
      <c r="J57" s="10"/>
      <c r="K57" s="10"/>
      <c r="L57" s="10"/>
      <c r="M57" s="10"/>
    </row>
    <row r="58" spans="3:14" ht="15.75" thickBot="1" x14ac:dyDescent="0.3">
      <c r="C58" s="16" t="s">
        <v>50</v>
      </c>
      <c r="D58" s="17"/>
      <c r="E58" s="18">
        <v>83410738</v>
      </c>
      <c r="F58" s="18">
        <v>87105417</v>
      </c>
      <c r="G58" s="18">
        <v>-3694679</v>
      </c>
      <c r="H58" s="19">
        <v>-4.2</v>
      </c>
      <c r="I58" s="19"/>
      <c r="J58" s="18">
        <v>4607005</v>
      </c>
      <c r="K58" s="18">
        <v>4356533</v>
      </c>
      <c r="L58" s="18">
        <v>250472</v>
      </c>
      <c r="M58" s="19">
        <v>5.7</v>
      </c>
      <c r="N58" s="10"/>
    </row>
    <row r="59" spans="3:14" x14ac:dyDescent="0.25">
      <c r="C59" s="4"/>
      <c r="D59" s="4"/>
      <c r="E59" s="20"/>
      <c r="F59" s="20"/>
      <c r="G59" s="20"/>
      <c r="H59" s="21"/>
      <c r="I59" s="21"/>
      <c r="J59" s="20"/>
      <c r="K59" s="20"/>
      <c r="L59" s="20"/>
      <c r="M59" s="21"/>
    </row>
    <row r="60" spans="3:14" x14ac:dyDescent="0.25">
      <c r="C60" s="11"/>
      <c r="D60" s="11" t="s">
        <v>51</v>
      </c>
      <c r="E60" s="10"/>
      <c r="F60" s="10"/>
      <c r="G60" s="10"/>
      <c r="H60" s="10"/>
      <c r="I60" s="10"/>
      <c r="J60" s="10"/>
      <c r="K60" s="10"/>
      <c r="L60" s="10"/>
      <c r="M60" s="10"/>
    </row>
    <row r="61" spans="3:14" x14ac:dyDescent="0.25">
      <c r="D61" t="s">
        <v>52</v>
      </c>
      <c r="E61" s="10">
        <v>17425255</v>
      </c>
      <c r="F61" s="10">
        <v>19232295</v>
      </c>
      <c r="G61" s="10">
        <v>-1807040</v>
      </c>
      <c r="H61" s="12">
        <v>-9.4</v>
      </c>
      <c r="I61" s="12"/>
      <c r="J61" s="10">
        <v>962445</v>
      </c>
      <c r="K61" s="10">
        <v>961894</v>
      </c>
      <c r="L61" s="10">
        <v>551</v>
      </c>
      <c r="M61" s="12">
        <v>0.1</v>
      </c>
    </row>
    <row r="62" spans="3:14" x14ac:dyDescent="0.25">
      <c r="D62" t="s">
        <v>53</v>
      </c>
      <c r="E62" s="10">
        <v>7930</v>
      </c>
      <c r="F62" s="10">
        <v>0</v>
      </c>
      <c r="G62" s="10">
        <v>7930</v>
      </c>
      <c r="H62" s="12">
        <v>0</v>
      </c>
      <c r="I62" s="12"/>
      <c r="J62" s="10">
        <v>438</v>
      </c>
      <c r="K62" s="10">
        <v>0</v>
      </c>
      <c r="L62" s="10">
        <v>438</v>
      </c>
      <c r="M62" s="12">
        <v>0</v>
      </c>
    </row>
    <row r="63" spans="3:14" ht="15.75" customHeight="1" thickBot="1" x14ac:dyDescent="0.3">
      <c r="C63" s="16" t="s">
        <v>54</v>
      </c>
      <c r="D63" s="16"/>
      <c r="E63" s="18">
        <v>17433185</v>
      </c>
      <c r="F63" s="18">
        <v>19232295</v>
      </c>
      <c r="G63" s="18">
        <v>-1799110</v>
      </c>
      <c r="H63" s="19">
        <v>-9.4</v>
      </c>
      <c r="I63" s="19"/>
      <c r="J63" s="18">
        <v>962883</v>
      </c>
      <c r="K63" s="18">
        <v>961894</v>
      </c>
      <c r="L63" s="18">
        <v>989</v>
      </c>
      <c r="M63" s="19">
        <v>0.1</v>
      </c>
      <c r="N63" s="10"/>
    </row>
    <row r="64" spans="3:14" ht="15.75" thickBot="1" x14ac:dyDescent="0.3">
      <c r="C64" s="13" t="s">
        <v>55</v>
      </c>
      <c r="D64" s="13"/>
      <c r="E64" s="14">
        <v>100843923</v>
      </c>
      <c r="F64" s="14">
        <v>106337712</v>
      </c>
      <c r="G64" s="14">
        <v>-5493789</v>
      </c>
      <c r="H64" s="15">
        <v>-5.2</v>
      </c>
      <c r="I64" s="15"/>
      <c r="J64" s="14">
        <v>5569888</v>
      </c>
      <c r="K64" s="14">
        <v>5318427</v>
      </c>
      <c r="L64" s="14">
        <v>251461</v>
      </c>
      <c r="M64" s="15">
        <v>4.7</v>
      </c>
      <c r="N64" s="10"/>
    </row>
    <row r="65" spans="3:13" x14ac:dyDescent="0.25">
      <c r="E65" s="24"/>
      <c r="F65" s="24"/>
      <c r="G65" s="10"/>
      <c r="H65" s="10"/>
      <c r="I65" s="10"/>
      <c r="J65" s="24"/>
      <c r="K65" s="24"/>
      <c r="L65" s="10"/>
      <c r="M65" s="10"/>
    </row>
    <row r="66" spans="3:13" x14ac:dyDescent="0.25">
      <c r="E66" s="24"/>
      <c r="F66" s="24"/>
      <c r="G66" s="10"/>
      <c r="H66" s="10"/>
      <c r="I66" s="10"/>
      <c r="J66" s="24"/>
      <c r="K66" s="24"/>
      <c r="L66" s="10"/>
      <c r="M66" s="10"/>
    </row>
    <row r="67" spans="3:13" x14ac:dyDescent="0.25">
      <c r="C67" s="25"/>
      <c r="D67" s="26"/>
      <c r="E67" s="24"/>
      <c r="F67" s="24"/>
      <c r="G67" s="10"/>
      <c r="H67" s="10"/>
      <c r="I67" s="10"/>
      <c r="J67" s="24"/>
      <c r="K67" s="24"/>
      <c r="L67" s="10"/>
      <c r="M67" s="10"/>
    </row>
    <row r="68" spans="3:13" ht="32.25" customHeight="1" x14ac:dyDescent="0.25">
      <c r="C68" s="46" t="s">
        <v>56</v>
      </c>
      <c r="D68" s="46"/>
      <c r="E68" s="46"/>
      <c r="F68" s="46"/>
      <c r="G68" s="46"/>
      <c r="H68" s="46"/>
      <c r="I68" s="46"/>
      <c r="J68" s="46"/>
      <c r="K68" s="46"/>
      <c r="L68" s="10"/>
      <c r="M68" s="10"/>
    </row>
    <row r="69" spans="3:13" ht="5.0999999999999996" customHeight="1" x14ac:dyDescent="0.25"/>
    <row r="70" spans="3:13" ht="3" customHeight="1" x14ac:dyDescent="0.25">
      <c r="D70" s="26"/>
    </row>
    <row r="71" spans="3:13" ht="36.75" customHeight="1" x14ac:dyDescent="0.25">
      <c r="C71" s="47" t="s">
        <v>57</v>
      </c>
      <c r="D71" s="47"/>
      <c r="E71" s="47"/>
      <c r="F71" s="47"/>
      <c r="G71" s="47"/>
      <c r="H71" s="47"/>
      <c r="I71" s="47"/>
      <c r="J71" s="47"/>
      <c r="K71" s="47"/>
    </row>
    <row r="72" spans="3:13" x14ac:dyDescent="0.25"/>
    <row r="73" spans="3:13" hidden="1" x14ac:dyDescent="0.25"/>
    <row r="74" spans="3:13" hidden="1" x14ac:dyDescent="0.25">
      <c r="E74" s="24"/>
      <c r="F74" s="24"/>
      <c r="G74" s="10"/>
      <c r="H74" s="10"/>
      <c r="I74" s="10"/>
      <c r="J74" s="27"/>
      <c r="K74" s="27"/>
    </row>
    <row r="75" spans="3:13" hidden="1" x14ac:dyDescent="0.25"/>
    <row r="76" spans="3:13" hidden="1" x14ac:dyDescent="0.25"/>
    <row r="77" spans="3:13" hidden="1" x14ac:dyDescent="0.25"/>
    <row r="78" spans="3:13" hidden="1" x14ac:dyDescent="0.25"/>
    <row r="79" spans="3:13" hidden="1" x14ac:dyDescent="0.25"/>
    <row r="80" spans="3:13"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sheetData>
  <mergeCells count="6">
    <mergeCell ref="C71:K71"/>
    <mergeCell ref="E7:F7"/>
    <mergeCell ref="G7:H7"/>
    <mergeCell ref="J7:K7"/>
    <mergeCell ref="L7:M7"/>
    <mergeCell ref="C68:K68"/>
  </mergeCells>
  <pageMargins left="0.70866141732283472" right="0.70866141732283472" top="0.39370078740157483" bottom="0.19685039370078741" header="0.31496062992125984" footer="0.31496062992125984"/>
  <pageSetup scale="68"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43B11-B14C-4C36-9A05-B2F1F797B02C}">
  <sheetPr>
    <pageSetUpPr fitToPage="1"/>
  </sheetPr>
  <dimension ref="A1:BJ61"/>
  <sheetViews>
    <sheetView showGridLines="0" zoomScale="80" zoomScaleNormal="80" workbookViewId="0">
      <selection activeCell="P1" sqref="P1:T1048576"/>
    </sheetView>
  </sheetViews>
  <sheetFormatPr defaultColWidth="0" defaultRowHeight="15" customHeight="1" zeroHeight="1" x14ac:dyDescent="0.25"/>
  <cols>
    <col min="1" max="1" width="5.7109375" customWidth="1"/>
    <col min="2" max="2" width="2.7109375" customWidth="1"/>
    <col min="3" max="3" width="42.28515625" customWidth="1"/>
    <col min="4" max="4" width="12.28515625" customWidth="1"/>
    <col min="5" max="5" width="12.28515625" bestFit="1" customWidth="1"/>
    <col min="6" max="6" width="11.28515625" hidden="1" customWidth="1"/>
    <col min="7" max="7" width="7.42578125" hidden="1" customWidth="1"/>
    <col min="8" max="8" width="13.42578125" hidden="1" customWidth="1"/>
    <col min="9" max="10" width="12.28515625" hidden="1" customWidth="1"/>
    <col min="11" max="11" width="7.42578125" hidden="1" customWidth="1"/>
    <col min="12" max="12" width="2.42578125" hidden="1" customWidth="1"/>
    <col min="13" max="13" width="11.28515625" customWidth="1"/>
    <col min="14" max="14" width="11.28515625" bestFit="1" customWidth="1"/>
    <col min="15" max="15" width="9.5703125" customWidth="1"/>
    <col min="16" max="16" width="7.7109375" hidden="1" customWidth="1"/>
    <col min="17" max="18" width="11.28515625" hidden="1" customWidth="1"/>
    <col min="19" max="19" width="9.5703125" hidden="1" customWidth="1"/>
    <col min="20" max="20" width="9.140625" hidden="1" customWidth="1"/>
    <col min="21" max="21" width="9.140625" customWidth="1"/>
    <col min="22" max="57" width="9.140625" hidden="1" customWidth="1"/>
    <col min="58" max="62" width="0" hidden="1" customWidth="1"/>
    <col min="63" max="16384" width="9.140625" hidden="1"/>
  </cols>
  <sheetData>
    <row r="1" spans="2:20" x14ac:dyDescent="0.25"/>
    <row r="2" spans="2:20" x14ac:dyDescent="0.25"/>
    <row r="3" spans="2:20" x14ac:dyDescent="0.25"/>
    <row r="4" spans="2:20" ht="23.25" x14ac:dyDescent="0.35">
      <c r="B4" s="1" t="s">
        <v>0</v>
      </c>
    </row>
    <row r="5" spans="2:20" ht="21.75" thickBot="1" x14ac:dyDescent="0.4">
      <c r="B5" s="2" t="s">
        <v>58</v>
      </c>
      <c r="C5" s="3"/>
      <c r="D5" s="3"/>
      <c r="E5" s="3"/>
      <c r="F5" s="3"/>
      <c r="G5" s="3"/>
      <c r="H5" s="3"/>
      <c r="I5" s="3"/>
      <c r="J5" s="3"/>
      <c r="K5" s="3"/>
      <c r="L5" s="3"/>
      <c r="M5" s="3"/>
      <c r="N5" s="3"/>
      <c r="O5" s="3"/>
      <c r="P5" s="3"/>
      <c r="Q5" s="3"/>
      <c r="R5" s="3"/>
      <c r="S5" s="3"/>
      <c r="T5" s="3"/>
    </row>
    <row r="6" spans="2:20" ht="15" customHeight="1" thickTop="1" x14ac:dyDescent="0.25">
      <c r="B6" s="4" t="s">
        <v>59</v>
      </c>
    </row>
    <row r="7" spans="2:20" x14ac:dyDescent="0.25">
      <c r="D7" s="44" t="s">
        <v>3</v>
      </c>
      <c r="E7" s="44"/>
      <c r="F7" s="45" t="s">
        <v>4</v>
      </c>
      <c r="G7" s="45"/>
      <c r="H7" s="44" t="s">
        <v>3</v>
      </c>
      <c r="I7" s="44"/>
      <c r="J7" s="45" t="s">
        <v>4</v>
      </c>
      <c r="K7" s="45"/>
      <c r="L7" s="5"/>
      <c r="M7" s="44" t="s">
        <v>5</v>
      </c>
      <c r="N7" s="44"/>
      <c r="O7" s="45" t="s">
        <v>4</v>
      </c>
      <c r="P7" s="45"/>
      <c r="Q7" s="44" t="s">
        <v>5</v>
      </c>
      <c r="R7" s="44"/>
      <c r="S7" s="45" t="s">
        <v>4</v>
      </c>
      <c r="T7" s="45"/>
    </row>
    <row r="8" spans="2:20" ht="18.75" thickBot="1" x14ac:dyDescent="0.4">
      <c r="B8" s="6"/>
      <c r="C8" s="6"/>
      <c r="D8" s="7" t="s">
        <v>60</v>
      </c>
      <c r="E8" s="7" t="s">
        <v>61</v>
      </c>
      <c r="F8" s="8" t="s">
        <v>8</v>
      </c>
      <c r="G8" s="8" t="s">
        <v>9</v>
      </c>
      <c r="H8" s="7" t="s">
        <v>62</v>
      </c>
      <c r="I8" s="7" t="s">
        <v>63</v>
      </c>
      <c r="J8" s="8" t="s">
        <v>8</v>
      </c>
      <c r="K8" s="8" t="s">
        <v>9</v>
      </c>
      <c r="L8" s="8"/>
      <c r="M8" s="7" t="s">
        <v>60</v>
      </c>
      <c r="N8" s="7" t="s">
        <v>61</v>
      </c>
      <c r="O8" s="8" t="s">
        <v>8</v>
      </c>
      <c r="P8" s="8" t="s">
        <v>9</v>
      </c>
      <c r="Q8" s="7" t="s">
        <v>64</v>
      </c>
      <c r="R8" s="7" t="s">
        <v>65</v>
      </c>
      <c r="S8" s="8" t="s">
        <v>8</v>
      </c>
      <c r="T8" s="8" t="s">
        <v>9</v>
      </c>
    </row>
    <row r="9" spans="2:20" ht="15.75" thickTop="1" x14ac:dyDescent="0.25">
      <c r="B9" s="11"/>
      <c r="D9" s="10"/>
      <c r="E9" s="10"/>
      <c r="F9" s="10"/>
      <c r="G9" s="10"/>
      <c r="H9" s="10"/>
      <c r="I9" s="10"/>
      <c r="J9" s="10"/>
      <c r="K9" s="10"/>
      <c r="L9" s="10"/>
      <c r="M9" s="10"/>
      <c r="N9" s="10"/>
      <c r="O9" s="10"/>
      <c r="P9" s="10"/>
      <c r="Q9" s="10"/>
      <c r="R9" s="10"/>
      <c r="S9" s="10"/>
      <c r="T9" s="10"/>
    </row>
    <row r="10" spans="2:20" x14ac:dyDescent="0.25">
      <c r="B10" t="s">
        <v>66</v>
      </c>
      <c r="D10" s="10">
        <v>37217416</v>
      </c>
      <c r="E10" s="10">
        <v>35128256</v>
      </c>
      <c r="F10" s="10">
        <v>2089160</v>
      </c>
      <c r="G10" s="12">
        <v>5.9</v>
      </c>
      <c r="H10" s="10">
        <v>37217416</v>
      </c>
      <c r="I10" s="10">
        <v>35128256</v>
      </c>
      <c r="J10" s="10">
        <v>2089160</v>
      </c>
      <c r="K10" s="12">
        <v>5.9</v>
      </c>
      <c r="L10" s="12"/>
      <c r="M10" s="10">
        <v>1991052</v>
      </c>
      <c r="N10" s="10">
        <v>1711333</v>
      </c>
      <c r="O10" s="10">
        <v>279719</v>
      </c>
      <c r="P10" s="12">
        <v>16.3</v>
      </c>
      <c r="Q10" s="10">
        <v>1991052</v>
      </c>
      <c r="R10" s="10">
        <v>1711333</v>
      </c>
      <c r="S10" s="10">
        <v>279719</v>
      </c>
      <c r="T10" s="12">
        <v>16.3</v>
      </c>
    </row>
    <row r="11" spans="2:20" ht="15.75" thickBot="1" x14ac:dyDescent="0.3">
      <c r="B11" s="28" t="s">
        <v>67</v>
      </c>
      <c r="C11" s="28"/>
      <c r="D11" s="29">
        <v>-26851663</v>
      </c>
      <c r="E11" s="29">
        <v>-25672360</v>
      </c>
      <c r="F11" s="29">
        <v>-1179303</v>
      </c>
      <c r="G11" s="30">
        <v>4.5999999999999996</v>
      </c>
      <c r="H11" s="29">
        <v>-26851663</v>
      </c>
      <c r="I11" s="29">
        <v>-25672360</v>
      </c>
      <c r="J11" s="29">
        <v>-1179303</v>
      </c>
      <c r="K11" s="30">
        <v>4.5999999999999996</v>
      </c>
      <c r="L11" s="30"/>
      <c r="M11" s="29">
        <v>-1436381</v>
      </c>
      <c r="N11" s="29">
        <v>-1250660</v>
      </c>
      <c r="O11" s="29">
        <v>-185721</v>
      </c>
      <c r="P11" s="30">
        <v>14.8</v>
      </c>
      <c r="Q11" s="29">
        <v>-1436381</v>
      </c>
      <c r="R11" s="29">
        <v>-1250660</v>
      </c>
      <c r="S11" s="29">
        <v>-185721</v>
      </c>
      <c r="T11" s="30">
        <v>14.8</v>
      </c>
    </row>
    <row r="12" spans="2:20" x14ac:dyDescent="0.25">
      <c r="B12" s="4" t="s">
        <v>68</v>
      </c>
      <c r="C12" s="4"/>
      <c r="D12" s="20">
        <v>10365753</v>
      </c>
      <c r="E12" s="20">
        <v>9455896</v>
      </c>
      <c r="F12" s="20">
        <v>909857</v>
      </c>
      <c r="G12" s="21">
        <v>9.6</v>
      </c>
      <c r="H12" s="20">
        <v>10365753</v>
      </c>
      <c r="I12" s="20">
        <v>9455896</v>
      </c>
      <c r="J12" s="20">
        <v>909857</v>
      </c>
      <c r="K12" s="21">
        <v>9.6</v>
      </c>
      <c r="L12" s="21"/>
      <c r="M12" s="20">
        <v>554671</v>
      </c>
      <c r="N12" s="20">
        <v>460673</v>
      </c>
      <c r="O12" s="20">
        <v>93998</v>
      </c>
      <c r="P12" s="21">
        <v>20.399999999999999</v>
      </c>
      <c r="Q12" s="20">
        <v>554671</v>
      </c>
      <c r="R12" s="20">
        <v>460673</v>
      </c>
      <c r="S12" s="20">
        <v>93998</v>
      </c>
      <c r="T12" s="21">
        <v>20.399999999999999</v>
      </c>
    </row>
    <row r="13" spans="2:20" x14ac:dyDescent="0.25">
      <c r="B13" s="4"/>
      <c r="C13" s="4"/>
      <c r="D13" s="20"/>
      <c r="E13" s="20"/>
      <c r="F13" s="20"/>
      <c r="G13" s="21"/>
      <c r="H13" s="20"/>
      <c r="I13" s="20"/>
      <c r="J13" s="20"/>
      <c r="K13" s="21"/>
      <c r="L13" s="21"/>
      <c r="M13" s="20"/>
      <c r="N13" s="20"/>
      <c r="O13" s="20"/>
      <c r="P13" s="21"/>
      <c r="Q13" s="20"/>
      <c r="R13" s="20"/>
      <c r="S13" s="20"/>
      <c r="T13" s="21"/>
    </row>
    <row r="14" spans="2:20" x14ac:dyDescent="0.25">
      <c r="B14" t="s">
        <v>69</v>
      </c>
      <c r="D14" s="10">
        <v>-5985205</v>
      </c>
      <c r="E14" s="10">
        <v>-5557025</v>
      </c>
      <c r="F14" s="10">
        <v>-428180</v>
      </c>
      <c r="G14" s="12">
        <v>7.7</v>
      </c>
      <c r="H14" s="10">
        <v>-5985205</v>
      </c>
      <c r="I14" s="10">
        <v>-5557025</v>
      </c>
      <c r="J14" s="10">
        <v>-428180</v>
      </c>
      <c r="K14" s="12">
        <v>7.7</v>
      </c>
      <c r="L14" s="12"/>
      <c r="M14" s="10">
        <v>-320322</v>
      </c>
      <c r="N14" s="10">
        <v>-270737</v>
      </c>
      <c r="O14" s="10">
        <v>-49585</v>
      </c>
      <c r="P14" s="12">
        <v>18.3</v>
      </c>
      <c r="Q14" s="10">
        <v>-320322</v>
      </c>
      <c r="R14" s="10">
        <v>-270737</v>
      </c>
      <c r="S14" s="10">
        <v>-49585</v>
      </c>
      <c r="T14" s="12">
        <v>18.3</v>
      </c>
    </row>
    <row r="15" spans="2:20" x14ac:dyDescent="0.25">
      <c r="B15" t="s">
        <v>70</v>
      </c>
      <c r="D15" s="10">
        <v>-1782466</v>
      </c>
      <c r="E15" s="10">
        <v>-1647337</v>
      </c>
      <c r="F15" s="10">
        <v>-135129</v>
      </c>
      <c r="G15" s="12">
        <v>8.1999999999999993</v>
      </c>
      <c r="H15" s="10">
        <v>-1782466</v>
      </c>
      <c r="I15" s="10">
        <v>-1647337</v>
      </c>
      <c r="J15" s="10">
        <v>-135129</v>
      </c>
      <c r="K15" s="12">
        <v>8.1999999999999993</v>
      </c>
      <c r="L15" s="12"/>
      <c r="M15" s="10">
        <v>-95368</v>
      </c>
      <c r="N15" s="10">
        <v>-80287</v>
      </c>
      <c r="O15" s="10">
        <v>-15081</v>
      </c>
      <c r="P15" s="12">
        <v>18.8</v>
      </c>
      <c r="Q15" s="10">
        <v>-95368</v>
      </c>
      <c r="R15" s="10">
        <v>-80287</v>
      </c>
      <c r="S15" s="10">
        <v>-15081</v>
      </c>
      <c r="T15" s="12">
        <v>18.8</v>
      </c>
    </row>
    <row r="16" spans="2:20" ht="15.75" thickBot="1" x14ac:dyDescent="0.3">
      <c r="B16" s="28" t="s">
        <v>71</v>
      </c>
      <c r="C16" s="28"/>
      <c r="D16" s="29">
        <v>-16242</v>
      </c>
      <c r="E16" s="29">
        <v>45578</v>
      </c>
      <c r="F16" s="29">
        <v>-61820</v>
      </c>
      <c r="G16" s="30">
        <v>-135.6</v>
      </c>
      <c r="H16" s="29">
        <v>-16242</v>
      </c>
      <c r="I16" s="29">
        <v>45578</v>
      </c>
      <c r="J16" s="29">
        <v>-61820</v>
      </c>
      <c r="K16" s="30">
        <v>-135.6</v>
      </c>
      <c r="L16" s="30"/>
      <c r="M16" s="29">
        <v>-889</v>
      </c>
      <c r="N16" s="29">
        <v>2211</v>
      </c>
      <c r="O16" s="29">
        <v>-3100</v>
      </c>
      <c r="P16" s="30">
        <v>-140.19999999999999</v>
      </c>
      <c r="Q16" s="29">
        <v>-889</v>
      </c>
      <c r="R16" s="29">
        <v>2211</v>
      </c>
      <c r="S16" s="29">
        <v>-3100</v>
      </c>
      <c r="T16" s="30">
        <v>-140.19999999999999</v>
      </c>
    </row>
    <row r="17" spans="2:22" x14ac:dyDescent="0.25">
      <c r="B17" s="4" t="s">
        <v>72</v>
      </c>
      <c r="C17" s="4"/>
      <c r="D17" s="20">
        <v>2581840</v>
      </c>
      <c r="E17" s="20">
        <v>2297112</v>
      </c>
      <c r="F17" s="20">
        <v>284728</v>
      </c>
      <c r="G17" s="21">
        <v>12.4</v>
      </c>
      <c r="H17" s="20">
        <v>2581840</v>
      </c>
      <c r="I17" s="20">
        <v>2297112</v>
      </c>
      <c r="J17" s="20">
        <v>284728</v>
      </c>
      <c r="K17" s="21">
        <v>12.4</v>
      </c>
      <c r="L17" s="21"/>
      <c r="M17" s="20">
        <v>138092</v>
      </c>
      <c r="N17" s="20">
        <v>111860</v>
      </c>
      <c r="O17" s="20">
        <v>26232</v>
      </c>
      <c r="P17" s="21">
        <v>23.5</v>
      </c>
      <c r="Q17" s="20">
        <v>138092</v>
      </c>
      <c r="R17" s="20">
        <v>111860</v>
      </c>
      <c r="S17" s="20">
        <v>26232</v>
      </c>
      <c r="T17" s="21">
        <v>23.5</v>
      </c>
    </row>
    <row r="18" spans="2:22" x14ac:dyDescent="0.25">
      <c r="B18" s="4"/>
      <c r="C18" s="4"/>
      <c r="D18" s="4"/>
      <c r="E18" s="20"/>
      <c r="F18" s="4"/>
      <c r="G18" s="4"/>
      <c r="H18" s="4"/>
      <c r="I18" s="4"/>
      <c r="J18" s="4"/>
      <c r="K18" s="4"/>
      <c r="L18" s="4"/>
      <c r="M18" s="4"/>
      <c r="N18" s="4"/>
      <c r="O18" s="4"/>
      <c r="P18" s="4"/>
      <c r="Q18" s="4"/>
      <c r="R18" s="4"/>
      <c r="S18" s="4"/>
      <c r="T18" s="4"/>
    </row>
    <row r="19" spans="2:22" x14ac:dyDescent="0.25">
      <c r="B19" t="s">
        <v>73</v>
      </c>
      <c r="D19" s="10">
        <v>101285</v>
      </c>
      <c r="E19" s="10">
        <v>52717</v>
      </c>
      <c r="F19" s="10">
        <v>48568</v>
      </c>
      <c r="G19" s="12">
        <v>92.1</v>
      </c>
      <c r="H19" s="10">
        <v>101285</v>
      </c>
      <c r="I19" s="10">
        <v>52717</v>
      </c>
      <c r="J19" s="10">
        <v>48568</v>
      </c>
      <c r="K19" s="12">
        <v>92.1</v>
      </c>
      <c r="L19" s="12"/>
      <c r="M19" s="10">
        <v>5421</v>
      </c>
      <c r="N19" s="10">
        <v>2569</v>
      </c>
      <c r="O19" s="10">
        <v>2852</v>
      </c>
      <c r="P19" s="12">
        <v>111</v>
      </c>
      <c r="Q19" s="10">
        <v>5421</v>
      </c>
      <c r="R19" s="10">
        <v>2569</v>
      </c>
      <c r="S19" s="10">
        <v>2852</v>
      </c>
      <c r="T19" s="12">
        <v>111</v>
      </c>
    </row>
    <row r="20" spans="2:22" x14ac:dyDescent="0.25">
      <c r="B20" t="s">
        <v>74</v>
      </c>
      <c r="D20" s="10">
        <v>-638455</v>
      </c>
      <c r="E20" s="10">
        <v>-651672</v>
      </c>
      <c r="F20" s="10">
        <v>13217</v>
      </c>
      <c r="G20" s="12">
        <v>-2</v>
      </c>
      <c r="H20" s="10">
        <v>-638455</v>
      </c>
      <c r="I20" s="10">
        <v>-651672</v>
      </c>
      <c r="J20" s="10">
        <v>13217</v>
      </c>
      <c r="K20" s="12">
        <v>-2</v>
      </c>
      <c r="L20" s="12"/>
      <c r="M20" s="10">
        <v>-34133</v>
      </c>
      <c r="N20" s="10">
        <v>-31747</v>
      </c>
      <c r="O20" s="10">
        <v>-2386</v>
      </c>
      <c r="P20" s="12">
        <v>7.5</v>
      </c>
      <c r="Q20" s="10">
        <v>-34133</v>
      </c>
      <c r="R20" s="10">
        <v>-31747</v>
      </c>
      <c r="S20" s="10">
        <v>-2386</v>
      </c>
      <c r="T20" s="12">
        <v>7.5</v>
      </c>
    </row>
    <row r="21" spans="2:22" x14ac:dyDescent="0.25">
      <c r="B21" t="s">
        <v>75</v>
      </c>
      <c r="D21" s="10">
        <v>-780389</v>
      </c>
      <c r="E21" s="10">
        <v>-37782</v>
      </c>
      <c r="F21" s="10">
        <v>-742607</v>
      </c>
      <c r="G21" s="12">
        <v>1965.5</v>
      </c>
      <c r="H21" s="10">
        <v>-780389</v>
      </c>
      <c r="I21" s="10">
        <v>-37782</v>
      </c>
      <c r="J21" s="10">
        <v>-742607</v>
      </c>
      <c r="K21" s="12">
        <v>1965.5</v>
      </c>
      <c r="L21" s="12"/>
      <c r="M21" s="10">
        <v>-41785</v>
      </c>
      <c r="N21" s="10">
        <v>-1822</v>
      </c>
      <c r="O21" s="10">
        <v>-39963</v>
      </c>
      <c r="P21" s="12">
        <v>2193.4</v>
      </c>
      <c r="Q21" s="10">
        <v>-41785</v>
      </c>
      <c r="R21" s="10">
        <v>-1822</v>
      </c>
      <c r="S21" s="10">
        <v>-39963</v>
      </c>
      <c r="T21" s="12">
        <v>2193.4</v>
      </c>
    </row>
    <row r="22" spans="2:22" x14ac:dyDescent="0.25">
      <c r="B22" s="4" t="s">
        <v>76</v>
      </c>
      <c r="C22" s="4"/>
      <c r="D22" s="20">
        <v>1264281</v>
      </c>
      <c r="E22" s="20">
        <v>1660375</v>
      </c>
      <c r="F22" s="20">
        <v>-396094</v>
      </c>
      <c r="G22" s="20">
        <v>-24</v>
      </c>
      <c r="H22" s="20">
        <v>1264281</v>
      </c>
      <c r="I22" s="20">
        <v>1660375</v>
      </c>
      <c r="J22" s="20">
        <v>-396094</v>
      </c>
      <c r="K22" s="21">
        <v>-23.9</v>
      </c>
      <c r="L22" s="21"/>
      <c r="M22" s="20">
        <v>67595</v>
      </c>
      <c r="N22" s="20">
        <v>80860</v>
      </c>
      <c r="O22" s="20">
        <v>-13265</v>
      </c>
      <c r="P22" s="21">
        <v>-16.399999999999999</v>
      </c>
      <c r="Q22" s="20">
        <v>67595</v>
      </c>
      <c r="R22" s="20">
        <v>80860</v>
      </c>
      <c r="S22" s="20">
        <v>-13265</v>
      </c>
      <c r="T22" s="21">
        <v>-16.399999999999999</v>
      </c>
      <c r="V22" s="31"/>
    </row>
    <row r="23" spans="2:22" x14ac:dyDescent="0.25">
      <c r="B23" s="4"/>
      <c r="C23" s="4"/>
      <c r="D23" s="4"/>
      <c r="E23" s="4"/>
      <c r="F23" s="4"/>
      <c r="G23" s="4"/>
      <c r="H23" s="4"/>
      <c r="I23" s="4"/>
      <c r="J23" s="4"/>
      <c r="K23" s="4"/>
      <c r="L23" s="4"/>
      <c r="M23" s="4"/>
      <c r="N23" s="4"/>
      <c r="O23" s="4"/>
      <c r="P23" s="4"/>
      <c r="Q23" s="4"/>
      <c r="R23" s="4"/>
      <c r="S23" s="4"/>
      <c r="T23" s="4"/>
    </row>
    <row r="24" spans="2:22" ht="15.75" thickBot="1" x14ac:dyDescent="0.3">
      <c r="B24" s="28" t="s">
        <v>77</v>
      </c>
      <c r="C24" s="28"/>
      <c r="D24" s="29">
        <v>-1371086</v>
      </c>
      <c r="E24" s="29">
        <v>-726034</v>
      </c>
      <c r="F24" s="29">
        <v>-645052</v>
      </c>
      <c r="G24" s="30">
        <v>88.8</v>
      </c>
      <c r="H24" s="29">
        <v>-1371086</v>
      </c>
      <c r="I24" s="29">
        <v>-726034</v>
      </c>
      <c r="J24" s="29">
        <v>-645052</v>
      </c>
      <c r="K24" s="30">
        <v>88.8</v>
      </c>
      <c r="L24" s="30"/>
      <c r="M24" s="29">
        <v>-73253</v>
      </c>
      <c r="N24" s="29">
        <v>-35382</v>
      </c>
      <c r="O24" s="29">
        <v>-37871</v>
      </c>
      <c r="P24" s="30">
        <v>107</v>
      </c>
      <c r="Q24" s="29">
        <v>-73253</v>
      </c>
      <c r="R24" s="29">
        <v>-35382</v>
      </c>
      <c r="S24" s="29">
        <v>-37871</v>
      </c>
      <c r="T24" s="30">
        <v>107</v>
      </c>
    </row>
    <row r="25" spans="2:22" x14ac:dyDescent="0.25">
      <c r="B25" s="4" t="s">
        <v>78</v>
      </c>
      <c r="C25" s="4"/>
      <c r="D25" s="20">
        <v>-106805</v>
      </c>
      <c r="E25" s="20">
        <v>934341</v>
      </c>
      <c r="F25" s="20">
        <v>-1041146</v>
      </c>
      <c r="G25" s="21">
        <v>-111.4</v>
      </c>
      <c r="H25" s="20">
        <v>-106805</v>
      </c>
      <c r="I25" s="20">
        <v>934341</v>
      </c>
      <c r="J25" s="20">
        <v>-1041146</v>
      </c>
      <c r="K25" s="21">
        <v>-111.4</v>
      </c>
      <c r="L25" s="21"/>
      <c r="M25" s="20">
        <v>-5658</v>
      </c>
      <c r="N25" s="20">
        <v>45478</v>
      </c>
      <c r="O25" s="20">
        <v>-51136</v>
      </c>
      <c r="P25" s="21">
        <v>-112.4</v>
      </c>
      <c r="Q25" s="20">
        <v>-5658</v>
      </c>
      <c r="R25" s="20">
        <v>45478</v>
      </c>
      <c r="S25" s="20">
        <v>-51136</v>
      </c>
      <c r="T25" s="21">
        <v>-112.4</v>
      </c>
    </row>
    <row r="26" spans="2:22" x14ac:dyDescent="0.25"/>
    <row r="27" spans="2:22" x14ac:dyDescent="0.25">
      <c r="B27" t="s">
        <v>79</v>
      </c>
      <c r="Q27" s="32"/>
    </row>
    <row r="28" spans="2:22" x14ac:dyDescent="0.25"/>
    <row r="29" spans="2:22" ht="15.75" thickBot="1" x14ac:dyDescent="0.3">
      <c r="B29" s="33" t="s">
        <v>80</v>
      </c>
      <c r="C29" s="3"/>
      <c r="D29" s="34">
        <v>-106657</v>
      </c>
      <c r="E29" s="34">
        <v>934341</v>
      </c>
      <c r="F29" s="34">
        <v>-1040998</v>
      </c>
      <c r="G29" s="35">
        <v>-111.4</v>
      </c>
      <c r="H29" s="34">
        <v>-106657</v>
      </c>
      <c r="I29" s="34">
        <v>934341</v>
      </c>
      <c r="J29" s="34">
        <v>-1040998</v>
      </c>
      <c r="K29" s="35">
        <v>-111.4</v>
      </c>
      <c r="L29" s="35"/>
      <c r="M29" s="34">
        <v>-5650</v>
      </c>
      <c r="N29" s="34">
        <v>45478</v>
      </c>
      <c r="O29" s="34">
        <v>-51128</v>
      </c>
      <c r="P29" s="35">
        <v>-112.4</v>
      </c>
      <c r="Q29" s="34">
        <v>-5650</v>
      </c>
      <c r="R29" s="34">
        <v>45478</v>
      </c>
      <c r="S29" s="34">
        <v>-51128</v>
      </c>
      <c r="T29" s="35">
        <v>-112.4</v>
      </c>
    </row>
    <row r="30" spans="2:22" ht="15.75" thickTop="1" x14ac:dyDescent="0.25"/>
    <row r="31" spans="2:22" ht="15.75" thickBot="1" x14ac:dyDescent="0.3">
      <c r="B31" s="33" t="s">
        <v>81</v>
      </c>
      <c r="C31" s="3"/>
      <c r="D31" s="34">
        <v>-148</v>
      </c>
      <c r="E31" s="34">
        <v>0</v>
      </c>
      <c r="F31" s="34">
        <v>-148</v>
      </c>
      <c r="G31" s="35">
        <v>0</v>
      </c>
      <c r="H31" s="34">
        <v>-148</v>
      </c>
      <c r="I31" s="34">
        <v>0</v>
      </c>
      <c r="J31" s="34">
        <v>-148</v>
      </c>
      <c r="K31" s="35">
        <v>0</v>
      </c>
      <c r="L31" s="35"/>
      <c r="M31" s="34">
        <v>-8</v>
      </c>
      <c r="N31" s="34">
        <v>0</v>
      </c>
      <c r="O31" s="34">
        <v>-8</v>
      </c>
      <c r="P31" s="35">
        <v>0</v>
      </c>
      <c r="Q31" s="34">
        <v>-8</v>
      </c>
      <c r="R31" s="34">
        <v>0</v>
      </c>
      <c r="S31" s="34">
        <v>-8</v>
      </c>
      <c r="T31" s="35">
        <v>0</v>
      </c>
    </row>
    <row r="32" spans="2:22" ht="15.75" thickTop="1" x14ac:dyDescent="0.25">
      <c r="B32" s="25"/>
      <c r="C32" s="26"/>
    </row>
    <row r="33" spans="2:18" ht="34.5" customHeight="1" x14ac:dyDescent="0.25">
      <c r="B33" s="48" t="s">
        <v>82</v>
      </c>
      <c r="C33" s="48"/>
      <c r="D33" s="48"/>
      <c r="E33" s="48"/>
      <c r="F33" s="48"/>
      <c r="G33" s="48"/>
      <c r="H33" s="48"/>
      <c r="I33" s="48"/>
      <c r="J33" s="48"/>
      <c r="K33" s="48"/>
      <c r="L33" s="48"/>
      <c r="M33" s="48"/>
      <c r="N33" s="48"/>
      <c r="Q33" s="31"/>
      <c r="R33" s="31"/>
    </row>
    <row r="34" spans="2:18" ht="5.0999999999999996" customHeight="1" x14ac:dyDescent="0.25">
      <c r="B34" s="48"/>
      <c r="C34" s="48"/>
      <c r="D34" s="48"/>
      <c r="E34" s="48"/>
      <c r="F34" s="48"/>
      <c r="G34" s="48"/>
      <c r="H34" s="48"/>
      <c r="I34" s="48"/>
      <c r="J34" s="48"/>
      <c r="K34" s="48"/>
      <c r="L34" s="48"/>
      <c r="M34" s="48"/>
      <c r="N34" s="48"/>
    </row>
    <row r="35" spans="2:18" x14ac:dyDescent="0.25">
      <c r="B35" s="25"/>
      <c r="C35" s="26"/>
      <c r="M35" s="31"/>
      <c r="N35" s="31"/>
      <c r="Q35" s="31"/>
      <c r="R35" s="31"/>
    </row>
    <row r="36" spans="2:18" x14ac:dyDescent="0.25">
      <c r="B36" s="26"/>
      <c r="C36" s="26"/>
      <c r="E36" s="23"/>
      <c r="F36" s="23"/>
      <c r="G36" s="23"/>
    </row>
    <row r="37" spans="2:18" hidden="1" x14ac:dyDescent="0.25"/>
    <row r="38" spans="2:18" hidden="1" x14ac:dyDescent="0.25"/>
    <row r="39" spans="2:18" hidden="1" x14ac:dyDescent="0.25"/>
    <row r="40" spans="2:18" hidden="1" x14ac:dyDescent="0.25"/>
    <row r="41" spans="2:18" hidden="1" x14ac:dyDescent="0.25"/>
    <row r="42" spans="2:18" hidden="1" x14ac:dyDescent="0.25"/>
    <row r="43" spans="2:18" hidden="1" x14ac:dyDescent="0.25">
      <c r="H43" s="36"/>
    </row>
    <row r="44" spans="2:18" hidden="1" x14ac:dyDescent="0.25">
      <c r="H44" s="36"/>
    </row>
    <row r="45" spans="2:18" hidden="1" x14ac:dyDescent="0.25">
      <c r="H45" s="23"/>
    </row>
    <row r="46" spans="2:18" hidden="1" x14ac:dyDescent="0.25"/>
    <row r="47" spans="2:18" hidden="1" x14ac:dyDescent="0.25"/>
    <row r="48" spans="2:1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sheetData>
  <mergeCells count="9">
    <mergeCell ref="Q7:R7"/>
    <mergeCell ref="S7:T7"/>
    <mergeCell ref="B33:N34"/>
    <mergeCell ref="D7:E7"/>
    <mergeCell ref="F7:G7"/>
    <mergeCell ref="H7:I7"/>
    <mergeCell ref="J7:K7"/>
    <mergeCell ref="M7:N7"/>
    <mergeCell ref="O7:P7"/>
  </mergeCells>
  <pageMargins left="1" right="1" top="1" bottom="1" header="0.5" footer="0.5"/>
  <pageSetup scale="89" fitToHeight="0"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CADE-6A07-4783-BC23-28C24D64BCDA}">
  <sheetPr>
    <pageSetUpPr fitToPage="1"/>
  </sheetPr>
  <dimension ref="A1:AC70"/>
  <sheetViews>
    <sheetView showGridLines="0" tabSelected="1" zoomScale="80" zoomScaleNormal="80" workbookViewId="0">
      <selection activeCell="M1" sqref="M1"/>
    </sheetView>
  </sheetViews>
  <sheetFormatPr defaultColWidth="0" defaultRowHeight="15" customHeight="1" zeroHeight="1" x14ac:dyDescent="0.25"/>
  <cols>
    <col min="1" max="1" width="5.7109375" customWidth="1"/>
    <col min="2" max="2" width="2.7109375" customWidth="1"/>
    <col min="3" max="3" width="68.7109375" bestFit="1" customWidth="1"/>
    <col min="4" max="5" width="11.28515625" customWidth="1"/>
    <col min="6" max="6" width="11.28515625" hidden="1" customWidth="1"/>
    <col min="7" max="7" width="9.140625" hidden="1" customWidth="1"/>
    <col min="8" max="8" width="13" hidden="1" customWidth="1"/>
    <col min="9" max="10" width="12.28515625" hidden="1" customWidth="1"/>
    <col min="11" max="11" width="9.140625" hidden="1" customWidth="1"/>
    <col min="12" max="12" width="3.28515625" customWidth="1"/>
    <col min="13" max="14" width="10.28515625" bestFit="1" customWidth="1"/>
    <col min="15" max="15" width="9.5703125" hidden="1" customWidth="1"/>
    <col min="16" max="16" width="9.85546875" hidden="1" customWidth="1"/>
    <col min="17" max="19" width="9.5703125" hidden="1" customWidth="1"/>
    <col min="20" max="20" width="9.85546875" hidden="1" customWidth="1"/>
    <col min="21" max="21" width="9.140625" customWidth="1"/>
    <col min="22" max="27" width="9.140625" hidden="1" customWidth="1"/>
    <col min="28" max="29" width="0" hidden="1" customWidth="1"/>
    <col min="30" max="16384" width="9.140625" hidden="1"/>
  </cols>
  <sheetData>
    <row r="1" spans="2:20" x14ac:dyDescent="0.25"/>
    <row r="2" spans="2:20" x14ac:dyDescent="0.25">
      <c r="H2" s="37">
        <v>811189.16599999997</v>
      </c>
      <c r="I2" s="37">
        <v>19.035920000000001</v>
      </c>
    </row>
    <row r="3" spans="2:20" x14ac:dyDescent="0.25">
      <c r="H3" s="37">
        <f>+H2/I2</f>
        <v>42613.604490878293</v>
      </c>
      <c r="I3" s="37"/>
    </row>
    <row r="4" spans="2:20" ht="23.25" x14ac:dyDescent="0.35">
      <c r="B4" s="1" t="s">
        <v>0</v>
      </c>
      <c r="Q4" s="10"/>
      <c r="R4" s="10"/>
    </row>
    <row r="5" spans="2:20" ht="21.75" thickBot="1" x14ac:dyDescent="0.4">
      <c r="B5" s="2" t="s">
        <v>83</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44" t="s">
        <v>3</v>
      </c>
      <c r="E7" s="44"/>
      <c r="F7" s="45" t="s">
        <v>4</v>
      </c>
      <c r="G7" s="45"/>
      <c r="H7" s="44" t="s">
        <v>3</v>
      </c>
      <c r="I7" s="44"/>
      <c r="J7" s="45" t="s">
        <v>4</v>
      </c>
      <c r="K7" s="45"/>
      <c r="L7" s="5"/>
      <c r="M7" s="44" t="s">
        <v>5</v>
      </c>
      <c r="N7" s="44"/>
      <c r="O7" s="45" t="s">
        <v>4</v>
      </c>
      <c r="P7" s="45"/>
      <c r="Q7" s="44" t="s">
        <v>5</v>
      </c>
      <c r="R7" s="44"/>
      <c r="S7" s="45" t="s">
        <v>4</v>
      </c>
      <c r="T7" s="45"/>
    </row>
    <row r="8" spans="2:20" ht="15.75" thickBot="1" x14ac:dyDescent="0.3">
      <c r="B8" s="6"/>
      <c r="C8" s="6"/>
      <c r="D8" s="7" t="s">
        <v>60</v>
      </c>
      <c r="E8" s="7" t="s">
        <v>61</v>
      </c>
      <c r="F8" s="8" t="s">
        <v>8</v>
      </c>
      <c r="G8" s="8" t="s">
        <v>9</v>
      </c>
      <c r="H8" s="7" t="s">
        <v>62</v>
      </c>
      <c r="I8" s="7" t="s">
        <v>63</v>
      </c>
      <c r="J8" s="8" t="s">
        <v>8</v>
      </c>
      <c r="K8" s="8" t="s">
        <v>9</v>
      </c>
      <c r="L8" s="8"/>
      <c r="M8" s="7" t="s">
        <v>60</v>
      </c>
      <c r="N8" s="7" t="s">
        <v>61</v>
      </c>
      <c r="O8" s="8" t="s">
        <v>8</v>
      </c>
      <c r="P8" s="8" t="s">
        <v>9</v>
      </c>
      <c r="Q8" s="7" t="str">
        <f>+H8</f>
        <v>Acum 23</v>
      </c>
      <c r="R8" s="7" t="str">
        <f>+I8</f>
        <v>Acum 22</v>
      </c>
      <c r="S8" s="8" t="s">
        <v>8</v>
      </c>
      <c r="T8" s="8" t="s">
        <v>9</v>
      </c>
    </row>
    <row r="9" spans="2:20" ht="15.75" thickTop="1" x14ac:dyDescent="0.25">
      <c r="B9" s="9" t="s">
        <v>84</v>
      </c>
      <c r="D9" s="10"/>
      <c r="E9" s="10"/>
      <c r="F9" s="10"/>
      <c r="G9" s="10"/>
      <c r="H9" s="10"/>
      <c r="I9" s="10"/>
      <c r="J9" s="10"/>
      <c r="K9" s="10"/>
      <c r="L9" s="10"/>
      <c r="M9" s="10"/>
      <c r="N9" s="10"/>
      <c r="O9" s="10"/>
      <c r="P9" s="10"/>
      <c r="Q9" s="10"/>
      <c r="R9" s="10"/>
      <c r="S9" s="10"/>
      <c r="T9" s="10"/>
    </row>
    <row r="10" spans="2:20" ht="15.75" thickBot="1" x14ac:dyDescent="0.3">
      <c r="C10" s="38" t="s">
        <v>85</v>
      </c>
      <c r="D10" s="39">
        <v>1264281</v>
      </c>
      <c r="E10" s="39">
        <v>1660375</v>
      </c>
      <c r="F10" s="39">
        <v>-396094</v>
      </c>
      <c r="G10" s="40">
        <v>-23.9</v>
      </c>
      <c r="H10" s="39">
        <v>1264281</v>
      </c>
      <c r="I10" s="39">
        <v>1660375</v>
      </c>
      <c r="J10" s="39">
        <v>-396094</v>
      </c>
      <c r="K10" s="40">
        <v>-23.9</v>
      </c>
      <c r="L10" s="40"/>
      <c r="M10" s="39">
        <v>67595</v>
      </c>
      <c r="N10" s="39">
        <v>80860</v>
      </c>
      <c r="O10" s="39">
        <v>-13265</v>
      </c>
      <c r="P10" s="40">
        <v>-16.399999999999999</v>
      </c>
      <c r="Q10" s="39">
        <v>67595</v>
      </c>
      <c r="R10" s="39">
        <v>80860</v>
      </c>
      <c r="S10" s="39">
        <v>-13265</v>
      </c>
      <c r="T10" s="40">
        <v>-16.399999999999999</v>
      </c>
    </row>
    <row r="11" spans="2:20" x14ac:dyDescent="0.25">
      <c r="C11" t="s">
        <v>86</v>
      </c>
      <c r="D11" s="10">
        <v>961382</v>
      </c>
      <c r="E11" s="10">
        <v>1033543</v>
      </c>
      <c r="F11" s="10">
        <v>-72161</v>
      </c>
      <c r="G11" s="12">
        <v>-7</v>
      </c>
      <c r="H11" s="10">
        <v>961382</v>
      </c>
      <c r="I11" s="10">
        <v>1033543</v>
      </c>
      <c r="J11" s="10">
        <v>-72161</v>
      </c>
      <c r="K11" s="12">
        <v>-7</v>
      </c>
      <c r="L11" s="12"/>
      <c r="M11" s="10">
        <v>51400</v>
      </c>
      <c r="N11" s="10">
        <v>50359</v>
      </c>
      <c r="O11" s="10">
        <v>1041</v>
      </c>
      <c r="P11" s="12">
        <v>2.1</v>
      </c>
      <c r="Q11" s="10">
        <v>51400</v>
      </c>
      <c r="R11" s="10">
        <v>50359</v>
      </c>
      <c r="S11" s="10">
        <v>1041</v>
      </c>
      <c r="T11" s="12">
        <v>2.1</v>
      </c>
    </row>
    <row r="12" spans="2:20" x14ac:dyDescent="0.25">
      <c r="C12" t="s">
        <v>87</v>
      </c>
      <c r="D12" s="10">
        <v>43291</v>
      </c>
      <c r="E12" s="10">
        <v>-23971</v>
      </c>
      <c r="F12" s="10">
        <v>67262</v>
      </c>
      <c r="G12" s="12">
        <v>-280.60000000000002</v>
      </c>
      <c r="H12" s="10">
        <v>43291</v>
      </c>
      <c r="I12" s="10">
        <v>-23971</v>
      </c>
      <c r="J12" s="10">
        <v>67262</v>
      </c>
      <c r="K12" s="12">
        <v>-280.60000000000002</v>
      </c>
      <c r="L12" s="12"/>
      <c r="M12" s="10">
        <v>2358</v>
      </c>
      <c r="N12" s="10">
        <v>-1157</v>
      </c>
      <c r="O12" s="10">
        <v>3515</v>
      </c>
      <c r="P12" s="12">
        <v>-303.8</v>
      </c>
      <c r="Q12" s="10">
        <v>2358</v>
      </c>
      <c r="R12" s="10">
        <v>-1157</v>
      </c>
      <c r="S12" s="10">
        <v>3515</v>
      </c>
      <c r="T12" s="12">
        <v>-303.8</v>
      </c>
    </row>
    <row r="13" spans="2:20" x14ac:dyDescent="0.25">
      <c r="C13" t="s">
        <v>88</v>
      </c>
      <c r="D13" s="10">
        <v>152103</v>
      </c>
      <c r="E13" s="10">
        <v>122580</v>
      </c>
      <c r="F13" s="10">
        <v>29523</v>
      </c>
      <c r="G13" s="12">
        <v>24.1</v>
      </c>
      <c r="H13" s="10">
        <v>152103</v>
      </c>
      <c r="I13" s="10">
        <v>122580</v>
      </c>
      <c r="J13" s="10">
        <v>29523</v>
      </c>
      <c r="K13" s="12">
        <v>24.1</v>
      </c>
      <c r="L13" s="12"/>
      <c r="M13" s="10">
        <v>8137</v>
      </c>
      <c r="N13" s="10">
        <v>5973</v>
      </c>
      <c r="O13" s="10">
        <v>2164</v>
      </c>
      <c r="P13" s="12">
        <v>36.200000000000003</v>
      </c>
      <c r="Q13" s="10">
        <v>8137</v>
      </c>
      <c r="R13" s="10">
        <v>5973</v>
      </c>
      <c r="S13" s="10">
        <v>2164</v>
      </c>
      <c r="T13" s="12">
        <v>36.200000000000003</v>
      </c>
    </row>
    <row r="14" spans="2:20" x14ac:dyDescent="0.25">
      <c r="C14" t="s">
        <v>89</v>
      </c>
      <c r="D14" s="10">
        <v>-22881</v>
      </c>
      <c r="E14" s="10">
        <v>-3983</v>
      </c>
      <c r="F14" s="10">
        <v>-18898</v>
      </c>
      <c r="G14" s="12">
        <v>474.5</v>
      </c>
      <c r="H14" s="10">
        <v>-22881</v>
      </c>
      <c r="I14" s="10">
        <v>-3983</v>
      </c>
      <c r="J14" s="10">
        <v>-18898</v>
      </c>
      <c r="K14" s="12">
        <v>474.5</v>
      </c>
      <c r="L14" s="12"/>
      <c r="M14" s="10">
        <v>-1233</v>
      </c>
      <c r="N14" s="10">
        <v>-194</v>
      </c>
      <c r="O14" s="10">
        <v>-1039</v>
      </c>
      <c r="P14" s="12">
        <v>535.6</v>
      </c>
      <c r="Q14" s="10">
        <v>-1233</v>
      </c>
      <c r="R14" s="10">
        <v>-194</v>
      </c>
      <c r="S14" s="10">
        <v>-1039</v>
      </c>
      <c r="T14" s="12">
        <v>535.6</v>
      </c>
    </row>
    <row r="15" spans="2:20" x14ac:dyDescent="0.25">
      <c r="C15" t="s">
        <v>90</v>
      </c>
      <c r="D15" s="10">
        <v>471537</v>
      </c>
      <c r="E15" s="10">
        <v>547316</v>
      </c>
      <c r="F15" s="10">
        <v>-75779</v>
      </c>
      <c r="G15" s="12">
        <v>-13.8</v>
      </c>
      <c r="H15" s="10">
        <v>471537</v>
      </c>
      <c r="I15" s="10">
        <v>547316</v>
      </c>
      <c r="J15" s="10">
        <v>-75779</v>
      </c>
      <c r="K15" s="12">
        <v>-13.8</v>
      </c>
      <c r="L15" s="12"/>
      <c r="M15" s="10">
        <v>25188</v>
      </c>
      <c r="N15" s="10">
        <v>26670</v>
      </c>
      <c r="O15" s="10">
        <v>-1482</v>
      </c>
      <c r="P15" s="12">
        <v>-5.6</v>
      </c>
      <c r="Q15" s="10">
        <v>25188</v>
      </c>
      <c r="R15" s="10">
        <v>26670</v>
      </c>
      <c r="S15" s="10">
        <v>-1482</v>
      </c>
      <c r="T15" s="12">
        <v>-5.6</v>
      </c>
    </row>
    <row r="16" spans="2:20" x14ac:dyDescent="0.25">
      <c r="C16" t="s">
        <v>91</v>
      </c>
      <c r="D16" s="10">
        <v>780389</v>
      </c>
      <c r="E16" s="10">
        <v>37782</v>
      </c>
      <c r="F16" s="10">
        <v>742607</v>
      </c>
      <c r="G16" s="12">
        <v>1965.5</v>
      </c>
      <c r="H16" s="10">
        <v>780389</v>
      </c>
      <c r="I16" s="10">
        <v>37782</v>
      </c>
      <c r="J16" s="10">
        <v>742607</v>
      </c>
      <c r="K16" s="12">
        <v>1965.5</v>
      </c>
      <c r="L16" s="12"/>
      <c r="M16" s="10">
        <v>41785</v>
      </c>
      <c r="N16" s="10">
        <v>1822</v>
      </c>
      <c r="O16" s="10">
        <v>39963</v>
      </c>
      <c r="P16" s="12">
        <v>2193.4</v>
      </c>
      <c r="Q16" s="10">
        <v>41785</v>
      </c>
      <c r="R16" s="10">
        <v>1822</v>
      </c>
      <c r="S16" s="10">
        <v>39963</v>
      </c>
      <c r="T16" s="12">
        <v>2193.4</v>
      </c>
    </row>
    <row r="17" spans="2:20" x14ac:dyDescent="0.25">
      <c r="C17" t="s">
        <v>92</v>
      </c>
      <c r="D17" s="10">
        <v>-256466</v>
      </c>
      <c r="E17" s="10">
        <v>118920</v>
      </c>
      <c r="F17" s="10">
        <v>-375386</v>
      </c>
      <c r="G17" s="12">
        <v>-315.7</v>
      </c>
      <c r="H17" s="10">
        <v>-256466</v>
      </c>
      <c r="I17" s="10">
        <v>118920</v>
      </c>
      <c r="J17" s="10">
        <v>-375386</v>
      </c>
      <c r="K17" s="12">
        <v>-315.7</v>
      </c>
      <c r="L17" s="12"/>
      <c r="M17" s="10">
        <v>-11827</v>
      </c>
      <c r="N17" s="10">
        <v>5257</v>
      </c>
      <c r="O17" s="10">
        <v>-17084</v>
      </c>
      <c r="P17" s="12">
        <v>-325</v>
      </c>
      <c r="Q17" s="10">
        <v>-11827</v>
      </c>
      <c r="R17" s="10">
        <v>5257</v>
      </c>
      <c r="S17" s="10">
        <v>-17084</v>
      </c>
      <c r="T17" s="12">
        <v>-325</v>
      </c>
    </row>
    <row r="18" spans="2:20" x14ac:dyDescent="0.25">
      <c r="C18" t="s">
        <v>93</v>
      </c>
      <c r="D18" s="10">
        <v>-1281335</v>
      </c>
      <c r="E18" s="10">
        <v>-2142449</v>
      </c>
      <c r="F18" s="10">
        <v>861114</v>
      </c>
      <c r="G18" s="12">
        <v>-40.200000000000003</v>
      </c>
      <c r="H18" s="10">
        <v>-1281335</v>
      </c>
      <c r="I18" s="10">
        <v>-2142449</v>
      </c>
      <c r="J18" s="10">
        <v>861114</v>
      </c>
      <c r="K18" s="12">
        <v>-40.200000000000003</v>
      </c>
      <c r="L18" s="12"/>
      <c r="M18" s="10">
        <v>-69116</v>
      </c>
      <c r="N18" s="10">
        <v>-104344</v>
      </c>
      <c r="O18" s="10">
        <v>35228</v>
      </c>
      <c r="P18" s="12">
        <v>-33.799999999999997</v>
      </c>
      <c r="Q18" s="10">
        <v>-69116</v>
      </c>
      <c r="R18" s="10">
        <v>-104344</v>
      </c>
      <c r="S18" s="10">
        <v>35228</v>
      </c>
      <c r="T18" s="12">
        <v>-33.799999999999997</v>
      </c>
    </row>
    <row r="19" spans="2:20" x14ac:dyDescent="0.25">
      <c r="C19" t="s">
        <v>94</v>
      </c>
      <c r="D19" s="10">
        <v>372004</v>
      </c>
      <c r="E19" s="10">
        <v>321833</v>
      </c>
      <c r="F19" s="10">
        <v>50171</v>
      </c>
      <c r="G19" s="12">
        <v>15.6</v>
      </c>
      <c r="H19" s="10">
        <v>372004</v>
      </c>
      <c r="I19" s="10">
        <v>321833</v>
      </c>
      <c r="J19" s="10">
        <v>50171</v>
      </c>
      <c r="K19" s="12">
        <v>15.6</v>
      </c>
      <c r="L19" s="12"/>
      <c r="M19" s="10">
        <v>27392</v>
      </c>
      <c r="N19" s="10">
        <v>14531</v>
      </c>
      <c r="O19" s="10">
        <v>12861</v>
      </c>
      <c r="P19" s="12">
        <v>88.5</v>
      </c>
      <c r="Q19" s="10">
        <v>27392</v>
      </c>
      <c r="R19" s="10">
        <v>14531</v>
      </c>
      <c r="S19" s="10">
        <v>12861</v>
      </c>
      <c r="T19" s="12">
        <v>88.5</v>
      </c>
    </row>
    <row r="20" spans="2:20" x14ac:dyDescent="0.25">
      <c r="C20" t="s">
        <v>95</v>
      </c>
      <c r="D20" s="10">
        <v>-1626552</v>
      </c>
      <c r="E20" s="10">
        <v>-936346</v>
      </c>
      <c r="F20" s="10">
        <v>-690206</v>
      </c>
      <c r="G20" s="12">
        <v>73.7</v>
      </c>
      <c r="H20" s="10">
        <v>-1626552</v>
      </c>
      <c r="I20" s="10">
        <v>-936346</v>
      </c>
      <c r="J20" s="10">
        <v>-690206</v>
      </c>
      <c r="K20" s="12">
        <v>73.7</v>
      </c>
      <c r="L20" s="12"/>
      <c r="M20" s="10">
        <v>-85980</v>
      </c>
      <c r="N20" s="10">
        <v>-45531</v>
      </c>
      <c r="O20" s="10">
        <v>-40449</v>
      </c>
      <c r="P20" s="12">
        <v>88.8</v>
      </c>
      <c r="Q20" s="10">
        <v>-85980</v>
      </c>
      <c r="R20" s="10">
        <v>-45531</v>
      </c>
      <c r="S20" s="10">
        <v>-40449</v>
      </c>
      <c r="T20" s="12">
        <v>88.8</v>
      </c>
    </row>
    <row r="21" spans="2:20" x14ac:dyDescent="0.25">
      <c r="C21" t="s">
        <v>96</v>
      </c>
      <c r="D21" s="10">
        <v>-89411</v>
      </c>
      <c r="E21" s="10">
        <v>-102263</v>
      </c>
      <c r="F21" s="10">
        <v>12852</v>
      </c>
      <c r="G21" s="12">
        <v>-12.6</v>
      </c>
      <c r="H21" s="10">
        <v>-89411</v>
      </c>
      <c r="I21" s="10">
        <v>-102263</v>
      </c>
      <c r="J21" s="10">
        <v>12852</v>
      </c>
      <c r="K21" s="12">
        <v>-12.6</v>
      </c>
      <c r="L21" s="12"/>
      <c r="M21" s="10">
        <v>-4795</v>
      </c>
      <c r="N21" s="10">
        <v>-4965</v>
      </c>
      <c r="O21" s="10">
        <v>170</v>
      </c>
      <c r="P21" s="12">
        <v>-3.4</v>
      </c>
      <c r="Q21" s="10">
        <v>-4795</v>
      </c>
      <c r="R21" s="10">
        <v>-4965</v>
      </c>
      <c r="S21" s="10">
        <v>170</v>
      </c>
      <c r="T21" s="12">
        <v>-3.4</v>
      </c>
    </row>
    <row r="22" spans="2:20" x14ac:dyDescent="0.25">
      <c r="D22" s="10"/>
      <c r="E22" s="10"/>
      <c r="F22" s="10"/>
      <c r="G22" s="12"/>
      <c r="H22" s="10"/>
      <c r="I22" s="10"/>
      <c r="J22" s="10"/>
      <c r="K22" s="12"/>
      <c r="L22" s="12"/>
      <c r="M22" s="10"/>
      <c r="N22" s="10"/>
      <c r="O22" s="10"/>
      <c r="P22" s="12"/>
      <c r="Q22" s="10"/>
      <c r="R22" s="10"/>
      <c r="S22" s="10"/>
      <c r="T22" s="12"/>
    </row>
    <row r="23" spans="2:20" ht="15.75" thickBot="1" x14ac:dyDescent="0.3">
      <c r="B23" s="16" t="s">
        <v>97</v>
      </c>
      <c r="C23" s="17"/>
      <c r="D23" s="18">
        <v>768342</v>
      </c>
      <c r="E23" s="18">
        <v>633337</v>
      </c>
      <c r="F23" s="18">
        <v>135005</v>
      </c>
      <c r="G23" s="19">
        <v>21.3</v>
      </c>
      <c r="H23" s="18">
        <v>768342</v>
      </c>
      <c r="I23" s="18">
        <v>633337</v>
      </c>
      <c r="J23" s="18">
        <v>135005</v>
      </c>
      <c r="K23" s="19">
        <v>21.3</v>
      </c>
      <c r="L23" s="19"/>
      <c r="M23" s="18">
        <v>50904</v>
      </c>
      <c r="N23" s="18">
        <v>29281</v>
      </c>
      <c r="O23" s="18">
        <v>21623</v>
      </c>
      <c r="P23" s="19">
        <v>73.8</v>
      </c>
      <c r="Q23" s="18">
        <v>50904</v>
      </c>
      <c r="R23" s="18">
        <v>29281</v>
      </c>
      <c r="S23" s="18">
        <v>21623</v>
      </c>
      <c r="T23" s="19">
        <v>73.8</v>
      </c>
    </row>
    <row r="24" spans="2:20" x14ac:dyDescent="0.25">
      <c r="B24" s="4"/>
      <c r="D24" s="20"/>
      <c r="E24" s="20"/>
      <c r="F24" s="20"/>
      <c r="G24" s="21"/>
      <c r="H24" s="20"/>
      <c r="I24" s="20"/>
      <c r="J24" s="20"/>
      <c r="K24" s="21"/>
      <c r="L24" s="21"/>
      <c r="M24" s="20"/>
      <c r="N24" s="20"/>
      <c r="O24" s="20"/>
      <c r="P24" s="21"/>
      <c r="Q24" s="20"/>
      <c r="R24" s="20"/>
      <c r="S24" s="20"/>
      <c r="T24" s="21"/>
    </row>
    <row r="25" spans="2:20" x14ac:dyDescent="0.25">
      <c r="B25" s="9" t="s">
        <v>98</v>
      </c>
      <c r="D25" s="10"/>
      <c r="E25" s="10"/>
      <c r="F25" s="10"/>
      <c r="G25" s="10"/>
      <c r="H25" s="10"/>
      <c r="I25" s="10"/>
      <c r="J25" s="10"/>
      <c r="K25" s="10"/>
      <c r="L25" s="10"/>
      <c r="M25" s="10"/>
      <c r="N25" s="10"/>
      <c r="O25" s="10"/>
      <c r="P25" s="10"/>
      <c r="Q25" s="10"/>
      <c r="R25" s="10"/>
      <c r="S25" s="10"/>
      <c r="T25" s="10"/>
    </row>
    <row r="26" spans="2:20" x14ac:dyDescent="0.25">
      <c r="C26" t="s">
        <v>99</v>
      </c>
      <c r="D26" s="10">
        <v>0</v>
      </c>
      <c r="E26" s="10">
        <v>67</v>
      </c>
      <c r="F26" s="10">
        <v>-67</v>
      </c>
      <c r="G26" s="12">
        <v>-100</v>
      </c>
      <c r="H26" s="10">
        <v>0</v>
      </c>
      <c r="I26" s="10">
        <v>67</v>
      </c>
      <c r="J26" s="10">
        <v>-67</v>
      </c>
      <c r="K26" s="12">
        <v>-100</v>
      </c>
      <c r="L26" s="12"/>
      <c r="M26" s="10">
        <v>0</v>
      </c>
      <c r="N26" s="10">
        <v>3</v>
      </c>
      <c r="O26" s="10">
        <v>-3</v>
      </c>
      <c r="P26" s="12">
        <v>-100</v>
      </c>
      <c r="Q26" s="10">
        <v>0</v>
      </c>
      <c r="R26" s="10">
        <v>3</v>
      </c>
      <c r="S26" s="10">
        <v>-3</v>
      </c>
      <c r="T26" s="12">
        <v>-100</v>
      </c>
    </row>
    <row r="27" spans="2:20" x14ac:dyDescent="0.25">
      <c r="C27" t="s">
        <v>100</v>
      </c>
      <c r="D27" s="10">
        <v>63955</v>
      </c>
      <c r="E27" s="10">
        <v>30827</v>
      </c>
      <c r="F27" s="10">
        <v>33128</v>
      </c>
      <c r="G27" s="12">
        <v>107.5</v>
      </c>
      <c r="H27" s="10">
        <v>63955</v>
      </c>
      <c r="I27" s="10">
        <v>30827</v>
      </c>
      <c r="J27" s="10">
        <v>33128</v>
      </c>
      <c r="K27" s="12">
        <v>107.5</v>
      </c>
      <c r="L27" s="12"/>
      <c r="M27" s="10">
        <v>3431</v>
      </c>
      <c r="N27" s="10">
        <v>1502</v>
      </c>
      <c r="O27" s="10">
        <v>1929</v>
      </c>
      <c r="P27" s="12">
        <v>128.4</v>
      </c>
      <c r="Q27" s="10">
        <v>3431</v>
      </c>
      <c r="R27" s="10">
        <v>1502</v>
      </c>
      <c r="S27" s="10">
        <v>1929</v>
      </c>
      <c r="T27" s="12">
        <v>128.4</v>
      </c>
    </row>
    <row r="28" spans="2:20" x14ac:dyDescent="0.25">
      <c r="C28" t="s">
        <v>101</v>
      </c>
      <c r="D28" s="10">
        <v>-15521</v>
      </c>
      <c r="E28" s="10">
        <v>-39978</v>
      </c>
      <c r="F28" s="10">
        <v>24457</v>
      </c>
      <c r="G28" s="12">
        <v>-61.2</v>
      </c>
      <c r="H28" s="10">
        <v>-15521</v>
      </c>
      <c r="I28" s="10">
        <v>-39978</v>
      </c>
      <c r="J28" s="10">
        <v>24457</v>
      </c>
      <c r="K28" s="12">
        <v>-61.2</v>
      </c>
      <c r="L28" s="12"/>
      <c r="M28" s="10">
        <v>-828</v>
      </c>
      <c r="N28" s="10">
        <v>-1947</v>
      </c>
      <c r="O28" s="10">
        <v>1119</v>
      </c>
      <c r="P28" s="12">
        <v>-57.5</v>
      </c>
      <c r="Q28" s="10">
        <v>-828</v>
      </c>
      <c r="R28" s="10">
        <v>-1947</v>
      </c>
      <c r="S28" s="10">
        <v>1119</v>
      </c>
      <c r="T28" s="12">
        <v>-57.5</v>
      </c>
    </row>
    <row r="29" spans="2:20" x14ac:dyDescent="0.25">
      <c r="C29" t="s">
        <v>102</v>
      </c>
      <c r="D29" s="10">
        <v>-636508</v>
      </c>
      <c r="E29" s="10">
        <v>-683457</v>
      </c>
      <c r="F29" s="10">
        <v>46949</v>
      </c>
      <c r="G29" s="12">
        <v>-6.9</v>
      </c>
      <c r="H29" s="10">
        <v>-636508</v>
      </c>
      <c r="I29" s="10">
        <v>-683457</v>
      </c>
      <c r="J29" s="10">
        <v>46949</v>
      </c>
      <c r="K29" s="12">
        <v>-6.9</v>
      </c>
      <c r="L29" s="12"/>
      <c r="M29" s="10">
        <v>-34125</v>
      </c>
      <c r="N29" s="10">
        <v>-33296</v>
      </c>
      <c r="O29" s="10">
        <v>-829</v>
      </c>
      <c r="P29" s="12">
        <v>2.5</v>
      </c>
      <c r="Q29" s="10">
        <v>-34125</v>
      </c>
      <c r="R29" s="10">
        <v>-33296</v>
      </c>
      <c r="S29" s="10">
        <v>-829</v>
      </c>
      <c r="T29" s="12">
        <v>2.5</v>
      </c>
    </row>
    <row r="30" spans="2:20" x14ac:dyDescent="0.25">
      <c r="C30" t="s">
        <v>103</v>
      </c>
      <c r="D30" s="10">
        <v>22881</v>
      </c>
      <c r="E30" s="10">
        <v>3983</v>
      </c>
      <c r="F30" s="10">
        <v>18898</v>
      </c>
      <c r="G30" s="12">
        <v>474.5</v>
      </c>
      <c r="H30" s="10">
        <v>22881</v>
      </c>
      <c r="I30" s="10">
        <v>3983</v>
      </c>
      <c r="J30" s="10">
        <v>18898</v>
      </c>
      <c r="K30" s="12">
        <v>474.5</v>
      </c>
      <c r="L30" s="12"/>
      <c r="M30" s="10">
        <v>1233</v>
      </c>
      <c r="N30" s="10">
        <v>194</v>
      </c>
      <c r="O30" s="10">
        <v>1039</v>
      </c>
      <c r="P30" s="12">
        <v>535.6</v>
      </c>
      <c r="Q30" s="10">
        <v>1233</v>
      </c>
      <c r="R30" s="10">
        <v>194</v>
      </c>
      <c r="S30" s="10">
        <v>1039</v>
      </c>
      <c r="T30" s="12">
        <v>535.6</v>
      </c>
    </row>
    <row r="31" spans="2:20" hidden="1" x14ac:dyDescent="0.25">
      <c r="C31" t="s">
        <v>104</v>
      </c>
      <c r="D31" s="10">
        <v>0</v>
      </c>
      <c r="E31" s="10">
        <v>0</v>
      </c>
      <c r="F31" s="10">
        <v>0</v>
      </c>
      <c r="G31" s="12">
        <v>0</v>
      </c>
      <c r="H31" s="10">
        <v>0</v>
      </c>
      <c r="I31" s="10">
        <v>0</v>
      </c>
      <c r="J31" s="10">
        <v>0</v>
      </c>
      <c r="K31" s="12">
        <v>0</v>
      </c>
      <c r="L31" s="12"/>
      <c r="M31" s="10">
        <v>0</v>
      </c>
      <c r="N31" s="10">
        <v>0</v>
      </c>
      <c r="O31" s="10">
        <v>0</v>
      </c>
      <c r="P31" s="12">
        <v>0</v>
      </c>
      <c r="Q31" s="10">
        <v>0</v>
      </c>
      <c r="R31" s="10">
        <v>0</v>
      </c>
      <c r="S31" s="10">
        <v>0</v>
      </c>
      <c r="T31" s="12">
        <v>0</v>
      </c>
    </row>
    <row r="32" spans="2:20" x14ac:dyDescent="0.25">
      <c r="D32" s="10"/>
      <c r="E32" s="10"/>
      <c r="F32" s="10"/>
      <c r="G32" s="12"/>
      <c r="H32" s="10"/>
      <c r="I32" s="10"/>
      <c r="J32" s="10"/>
      <c r="K32" s="12"/>
      <c r="L32" s="12"/>
      <c r="M32" s="10"/>
      <c r="N32" s="10"/>
      <c r="O32" s="10"/>
      <c r="P32" s="12"/>
      <c r="Q32" s="10"/>
      <c r="R32" s="10"/>
      <c r="S32" s="10"/>
      <c r="T32" s="12"/>
    </row>
    <row r="33" spans="2:20" ht="15.75" thickBot="1" x14ac:dyDescent="0.3">
      <c r="B33" s="16" t="s">
        <v>105</v>
      </c>
      <c r="C33" s="17"/>
      <c r="D33" s="18">
        <v>-565193</v>
      </c>
      <c r="E33" s="18">
        <v>-688558</v>
      </c>
      <c r="F33" s="18">
        <v>123365</v>
      </c>
      <c r="G33" s="19">
        <v>-17.899999999999999</v>
      </c>
      <c r="H33" s="18">
        <v>-565193</v>
      </c>
      <c r="I33" s="18">
        <v>-688558</v>
      </c>
      <c r="J33" s="18">
        <v>123365</v>
      </c>
      <c r="K33" s="19">
        <v>-17.899999999999999</v>
      </c>
      <c r="L33" s="19"/>
      <c r="M33" s="18">
        <v>-30289</v>
      </c>
      <c r="N33" s="18">
        <v>-33544</v>
      </c>
      <c r="O33" s="18">
        <v>3255</v>
      </c>
      <c r="P33" s="19">
        <v>-9.6999999999999993</v>
      </c>
      <c r="Q33" s="18">
        <v>-30289</v>
      </c>
      <c r="R33" s="18">
        <v>-33544</v>
      </c>
      <c r="S33" s="18">
        <v>3255</v>
      </c>
      <c r="T33" s="19">
        <v>-9.6999999999999993</v>
      </c>
    </row>
    <row r="34" spans="2:20" x14ac:dyDescent="0.25">
      <c r="D34" s="10"/>
      <c r="E34" s="10"/>
      <c r="F34" s="10"/>
      <c r="G34" s="10"/>
      <c r="H34" s="10"/>
      <c r="I34" s="10"/>
      <c r="J34" s="10"/>
      <c r="K34" s="10"/>
      <c r="L34" s="10"/>
      <c r="M34" s="10"/>
      <c r="N34" s="10"/>
      <c r="O34" s="10"/>
      <c r="P34" s="10"/>
      <c r="Q34" s="10"/>
      <c r="R34" s="10"/>
      <c r="S34" s="10"/>
      <c r="T34" s="10"/>
    </row>
    <row r="35" spans="2:20" x14ac:dyDescent="0.25">
      <c r="B35" s="9" t="s">
        <v>106</v>
      </c>
      <c r="C35" s="11"/>
      <c r="D35" s="10"/>
      <c r="E35" s="10"/>
      <c r="F35" s="10"/>
      <c r="G35" s="10"/>
      <c r="H35" s="10"/>
      <c r="I35" s="10"/>
      <c r="J35" s="10"/>
      <c r="K35" s="10"/>
      <c r="L35" s="10"/>
      <c r="M35" s="10"/>
      <c r="N35" s="10"/>
      <c r="O35" s="10"/>
      <c r="P35" s="10"/>
      <c r="Q35" s="10"/>
      <c r="R35" s="10"/>
      <c r="S35" s="10"/>
      <c r="T35" s="10"/>
    </row>
    <row r="36" spans="2:20" x14ac:dyDescent="0.25">
      <c r="C36" t="s">
        <v>107</v>
      </c>
      <c r="D36" s="10">
        <v>2000000</v>
      </c>
      <c r="E36" s="10">
        <v>0</v>
      </c>
      <c r="F36" s="10">
        <v>2000000</v>
      </c>
      <c r="G36" s="12">
        <v>0</v>
      </c>
      <c r="H36" s="10">
        <v>2000000</v>
      </c>
      <c r="I36" s="10">
        <v>0</v>
      </c>
      <c r="J36" s="10">
        <v>2000000</v>
      </c>
      <c r="K36" s="12">
        <v>0</v>
      </c>
      <c r="L36" s="12"/>
      <c r="M36" s="10">
        <v>107940</v>
      </c>
      <c r="N36" s="10">
        <v>0</v>
      </c>
      <c r="O36" s="10">
        <v>107940</v>
      </c>
      <c r="P36" s="12">
        <v>0</v>
      </c>
      <c r="Q36" s="10">
        <v>107940</v>
      </c>
      <c r="R36" s="10">
        <v>0</v>
      </c>
      <c r="S36" s="10">
        <v>107940</v>
      </c>
      <c r="T36" s="12">
        <v>0</v>
      </c>
    </row>
    <row r="37" spans="2:20" x14ac:dyDescent="0.25">
      <c r="C37" t="s">
        <v>108</v>
      </c>
      <c r="D37" s="10">
        <v>-2000985</v>
      </c>
      <c r="E37" s="10">
        <v>-1862</v>
      </c>
      <c r="F37" s="10">
        <v>-1999123</v>
      </c>
      <c r="G37" s="12">
        <v>107364.3</v>
      </c>
      <c r="H37" s="10">
        <v>-2000985</v>
      </c>
      <c r="I37" s="10">
        <v>-1862</v>
      </c>
      <c r="J37" s="10">
        <v>-1999123</v>
      </c>
      <c r="K37" s="12">
        <v>107364.3</v>
      </c>
      <c r="L37" s="12"/>
      <c r="M37" s="10">
        <v>-108641</v>
      </c>
      <c r="N37" s="10">
        <v>-91</v>
      </c>
      <c r="O37" s="10">
        <v>-108550</v>
      </c>
      <c r="P37" s="12">
        <v>119285.7</v>
      </c>
      <c r="Q37" s="10">
        <v>-108641</v>
      </c>
      <c r="R37" s="10">
        <v>-91</v>
      </c>
      <c r="S37" s="10">
        <v>-108550</v>
      </c>
      <c r="T37" s="12">
        <v>119285.7</v>
      </c>
    </row>
    <row r="38" spans="2:20" x14ac:dyDescent="0.25">
      <c r="C38" t="s">
        <v>109</v>
      </c>
      <c r="D38" s="10">
        <v>-163006</v>
      </c>
      <c r="E38" s="10">
        <v>-182763</v>
      </c>
      <c r="F38" s="10">
        <v>19757</v>
      </c>
      <c r="G38" s="12">
        <v>-10.8</v>
      </c>
      <c r="H38" s="10">
        <v>-163006</v>
      </c>
      <c r="I38" s="10">
        <v>-182763</v>
      </c>
      <c r="J38" s="10">
        <v>19757</v>
      </c>
      <c r="K38" s="12">
        <v>-10.8</v>
      </c>
      <c r="L38" s="12"/>
      <c r="M38" s="10">
        <v>-8720</v>
      </c>
      <c r="N38" s="10">
        <v>-8905</v>
      </c>
      <c r="O38" s="10">
        <v>185</v>
      </c>
      <c r="P38" s="12">
        <v>-2.1</v>
      </c>
      <c r="Q38" s="10">
        <v>-8720</v>
      </c>
      <c r="R38" s="10">
        <v>-8905</v>
      </c>
      <c r="S38" s="10">
        <v>185</v>
      </c>
      <c r="T38" s="12">
        <v>-2.1</v>
      </c>
    </row>
    <row r="39" spans="2:20" x14ac:dyDescent="0.25">
      <c r="C39" t="s">
        <v>20</v>
      </c>
      <c r="D39" s="10">
        <v>-502416</v>
      </c>
      <c r="E39" s="10">
        <v>-22741</v>
      </c>
      <c r="F39" s="10">
        <v>-479675</v>
      </c>
      <c r="G39" s="12">
        <v>2109.3000000000002</v>
      </c>
      <c r="H39" s="10">
        <v>-502416</v>
      </c>
      <c r="I39" s="10">
        <v>-22741</v>
      </c>
      <c r="J39" s="10">
        <v>-479675</v>
      </c>
      <c r="K39" s="12">
        <v>2109.3000000000002</v>
      </c>
      <c r="L39" s="12"/>
      <c r="M39" s="10">
        <v>-26947</v>
      </c>
      <c r="N39" s="10">
        <v>-1114</v>
      </c>
      <c r="O39" s="10">
        <v>-25833</v>
      </c>
      <c r="P39" s="12">
        <v>2318.9</v>
      </c>
      <c r="Q39" s="10">
        <v>-26947</v>
      </c>
      <c r="R39" s="10">
        <v>-1114</v>
      </c>
      <c r="S39" s="10">
        <v>-25833</v>
      </c>
      <c r="T39" s="12">
        <v>2318.9</v>
      </c>
    </row>
    <row r="40" spans="2:20" x14ac:dyDescent="0.25">
      <c r="C40" t="s">
        <v>110</v>
      </c>
      <c r="D40" s="10">
        <v>-718319</v>
      </c>
      <c r="E40" s="10">
        <v>-728616</v>
      </c>
      <c r="F40" s="10">
        <v>10297</v>
      </c>
      <c r="G40" s="12">
        <v>-1.4</v>
      </c>
      <c r="H40" s="10">
        <v>-718319</v>
      </c>
      <c r="I40" s="10">
        <v>-728616</v>
      </c>
      <c r="J40" s="10">
        <v>10297</v>
      </c>
      <c r="K40" s="12">
        <v>-1.4</v>
      </c>
      <c r="L40" s="12"/>
      <c r="M40" s="10">
        <v>-38679</v>
      </c>
      <c r="N40" s="10">
        <v>-35491</v>
      </c>
      <c r="O40" s="10">
        <v>-3188</v>
      </c>
      <c r="P40" s="12">
        <v>9</v>
      </c>
      <c r="Q40" s="10">
        <v>-38679</v>
      </c>
      <c r="R40" s="10">
        <v>-35491</v>
      </c>
      <c r="S40" s="10">
        <v>-3188</v>
      </c>
      <c r="T40" s="12">
        <v>9</v>
      </c>
    </row>
    <row r="41" spans="2:20" x14ac:dyDescent="0.25">
      <c r="C41" t="s">
        <v>111</v>
      </c>
      <c r="D41" s="10">
        <v>0</v>
      </c>
      <c r="E41" s="10">
        <v>-1572578</v>
      </c>
      <c r="F41" s="10">
        <v>1572578</v>
      </c>
      <c r="G41" s="12">
        <v>-100</v>
      </c>
      <c r="H41" s="10">
        <v>0</v>
      </c>
      <c r="I41" s="10">
        <v>-1572578</v>
      </c>
      <c r="J41" s="10">
        <v>1572578</v>
      </c>
      <c r="K41" s="12">
        <v>-100</v>
      </c>
      <c r="L41" s="12"/>
      <c r="M41" s="10">
        <v>0</v>
      </c>
      <c r="N41" s="10">
        <v>-76335</v>
      </c>
      <c r="O41" s="10">
        <v>76335</v>
      </c>
      <c r="P41" s="12">
        <v>-100</v>
      </c>
      <c r="Q41" s="10">
        <v>0</v>
      </c>
      <c r="R41" s="10">
        <v>-76335</v>
      </c>
      <c r="S41" s="10">
        <v>76335</v>
      </c>
      <c r="T41" s="12">
        <v>-100</v>
      </c>
    </row>
    <row r="42" spans="2:20" x14ac:dyDescent="0.25">
      <c r="D42" s="10"/>
      <c r="E42" s="10"/>
      <c r="F42" s="10"/>
      <c r="G42" s="12"/>
      <c r="H42" s="10"/>
      <c r="I42" s="10"/>
      <c r="J42" s="10"/>
      <c r="K42" s="12"/>
      <c r="L42" s="12"/>
      <c r="M42" s="10"/>
      <c r="N42" s="10"/>
      <c r="O42" s="10"/>
      <c r="P42" s="12"/>
      <c r="Q42" s="10"/>
      <c r="R42" s="10"/>
      <c r="S42" s="10"/>
      <c r="T42" s="12"/>
    </row>
    <row r="43" spans="2:20" ht="15.75" thickBot="1" x14ac:dyDescent="0.3">
      <c r="B43" s="16" t="s">
        <v>112</v>
      </c>
      <c r="C43" s="17"/>
      <c r="D43" s="18">
        <v>-1384726</v>
      </c>
      <c r="E43" s="18">
        <v>-2508560</v>
      </c>
      <c r="F43" s="18">
        <v>1123834</v>
      </c>
      <c r="G43" s="19">
        <v>-44.8</v>
      </c>
      <c r="H43" s="18">
        <v>-1384726</v>
      </c>
      <c r="I43" s="18">
        <v>-2508560</v>
      </c>
      <c r="J43" s="18">
        <v>1123834</v>
      </c>
      <c r="K43" s="19">
        <v>-44.8</v>
      </c>
      <c r="L43" s="19"/>
      <c r="M43" s="18">
        <v>-75047</v>
      </c>
      <c r="N43" s="18">
        <v>-121936</v>
      </c>
      <c r="O43" s="18">
        <v>46889</v>
      </c>
      <c r="P43" s="19">
        <v>-38.5</v>
      </c>
      <c r="Q43" s="18">
        <v>-75047</v>
      </c>
      <c r="R43" s="18">
        <v>-121936</v>
      </c>
      <c r="S43" s="18">
        <v>46889</v>
      </c>
      <c r="T43" s="19">
        <v>-38.5</v>
      </c>
    </row>
    <row r="44" spans="2:20" ht="15.75" thickBot="1" x14ac:dyDescent="0.3">
      <c r="D44" s="10"/>
      <c r="E44" s="10"/>
      <c r="F44" s="10"/>
      <c r="G44" s="10"/>
      <c r="H44" s="10"/>
      <c r="I44" s="10"/>
      <c r="J44" s="10"/>
      <c r="K44" s="10"/>
      <c r="L44" s="10"/>
      <c r="M44" s="10"/>
      <c r="N44" s="10"/>
      <c r="O44" s="10"/>
      <c r="P44" s="10"/>
      <c r="Q44" s="10"/>
      <c r="R44" s="10"/>
      <c r="S44" s="10"/>
      <c r="T44" s="10"/>
    </row>
    <row r="45" spans="2:20" ht="15.75" thickBot="1" x14ac:dyDescent="0.3">
      <c r="B45" s="13" t="s">
        <v>113</v>
      </c>
      <c r="C45" s="13"/>
      <c r="D45" s="14">
        <v>-1181577</v>
      </c>
      <c r="E45" s="14">
        <v>-2563781</v>
      </c>
      <c r="F45" s="14">
        <v>1382204</v>
      </c>
      <c r="G45" s="15">
        <v>-53.9</v>
      </c>
      <c r="H45" s="14">
        <v>-1181577</v>
      </c>
      <c r="I45" s="14">
        <v>-2563781</v>
      </c>
      <c r="J45" s="14">
        <v>1382204</v>
      </c>
      <c r="K45" s="15">
        <v>-53.9</v>
      </c>
      <c r="L45" s="15"/>
      <c r="M45" s="14">
        <v>-54432</v>
      </c>
      <c r="N45" s="14">
        <v>-126199</v>
      </c>
      <c r="O45" s="14">
        <v>71767</v>
      </c>
      <c r="P45" s="15">
        <v>-56.9</v>
      </c>
      <c r="Q45" s="14">
        <v>-54432</v>
      </c>
      <c r="R45" s="14">
        <v>-126199</v>
      </c>
      <c r="S45" s="14">
        <v>71767</v>
      </c>
      <c r="T45" s="15">
        <v>-56.9</v>
      </c>
    </row>
    <row r="46" spans="2:20" x14ac:dyDescent="0.25">
      <c r="C46" t="s">
        <v>114</v>
      </c>
      <c r="D46" s="10">
        <v>-666242</v>
      </c>
      <c r="E46" s="10">
        <v>-377037</v>
      </c>
      <c r="F46" s="10">
        <v>-289205</v>
      </c>
      <c r="G46" s="12">
        <v>76.7</v>
      </c>
      <c r="H46" s="10">
        <v>-666242</v>
      </c>
      <c r="I46" s="10">
        <v>-377037</v>
      </c>
      <c r="J46" s="10">
        <v>-289205</v>
      </c>
      <c r="K46" s="12">
        <v>76.7</v>
      </c>
      <c r="L46" s="12"/>
      <c r="M46" s="10">
        <v>-291</v>
      </c>
      <c r="N46" s="10">
        <v>3252</v>
      </c>
      <c r="O46" s="10">
        <v>-3543</v>
      </c>
      <c r="P46" s="12">
        <v>-108.9</v>
      </c>
      <c r="Q46" s="10">
        <v>-291</v>
      </c>
      <c r="R46" s="10">
        <v>3252</v>
      </c>
      <c r="S46" s="10">
        <v>-3543</v>
      </c>
      <c r="T46" s="12">
        <v>-108.9</v>
      </c>
    </row>
    <row r="47" spans="2:20" ht="15.75" thickBot="1" x14ac:dyDescent="0.3">
      <c r="C47" t="s">
        <v>115</v>
      </c>
      <c r="D47" s="10">
        <v>13208493</v>
      </c>
      <c r="E47" s="10">
        <v>16856206</v>
      </c>
      <c r="F47" s="10">
        <v>-3647713</v>
      </c>
      <c r="G47" s="12">
        <v>-21.6</v>
      </c>
      <c r="H47" s="10">
        <v>13208493</v>
      </c>
      <c r="I47" s="10">
        <v>16856206</v>
      </c>
      <c r="J47" s="10">
        <v>-3647713</v>
      </c>
      <c r="K47" s="12">
        <v>-21.6</v>
      </c>
      <c r="L47" s="12"/>
      <c r="M47" s="10">
        <v>682204</v>
      </c>
      <c r="N47" s="10">
        <v>818918</v>
      </c>
      <c r="O47" s="10">
        <v>-136714</v>
      </c>
      <c r="P47" s="12">
        <v>-16.7</v>
      </c>
      <c r="Q47" s="10">
        <v>682204</v>
      </c>
      <c r="R47" s="10">
        <v>818918</v>
      </c>
      <c r="S47" s="10">
        <v>-136714</v>
      </c>
      <c r="T47" s="12">
        <v>-16.7</v>
      </c>
    </row>
    <row r="48" spans="2:20" ht="15.75" thickBot="1" x14ac:dyDescent="0.3">
      <c r="B48" s="41" t="s">
        <v>116</v>
      </c>
      <c r="C48" s="41"/>
      <c r="D48" s="42">
        <v>11360674</v>
      </c>
      <c r="E48" s="42">
        <v>13915388</v>
      </c>
      <c r="F48" s="42">
        <v>-2554714</v>
      </c>
      <c r="G48" s="43">
        <v>-18.399999999999999</v>
      </c>
      <c r="H48" s="42">
        <v>11360674</v>
      </c>
      <c r="I48" s="42">
        <v>13915388</v>
      </c>
      <c r="J48" s="42">
        <v>-2554714</v>
      </c>
      <c r="K48" s="43">
        <v>-18.399999999999999</v>
      </c>
      <c r="L48" s="43"/>
      <c r="M48" s="42">
        <v>627481</v>
      </c>
      <c r="N48" s="42">
        <v>695971</v>
      </c>
      <c r="O48" s="42">
        <v>-68490</v>
      </c>
      <c r="P48" s="43">
        <v>-9.8000000000000007</v>
      </c>
      <c r="Q48" s="42">
        <v>627481</v>
      </c>
      <c r="R48" s="42">
        <v>695971</v>
      </c>
      <c r="S48" s="42">
        <v>-68490</v>
      </c>
      <c r="T48" s="43">
        <v>-9.8000000000000007</v>
      </c>
    </row>
    <row r="49" spans="2:14" x14ac:dyDescent="0.25">
      <c r="B49" s="25"/>
      <c r="C49" s="26"/>
    </row>
    <row r="50" spans="2:14" ht="26.25" customHeight="1" x14ac:dyDescent="0.25">
      <c r="B50" s="48" t="s">
        <v>82</v>
      </c>
      <c r="C50" s="48"/>
      <c r="D50" s="48"/>
      <c r="E50" s="48"/>
      <c r="F50" s="48"/>
      <c r="G50" s="48"/>
      <c r="H50" s="48"/>
      <c r="I50" s="48"/>
      <c r="J50" s="48"/>
      <c r="K50" s="48"/>
      <c r="L50" s="48"/>
      <c r="M50" s="48"/>
      <c r="N50" s="48"/>
    </row>
    <row r="51" spans="2:14" ht="5.0999999999999996" customHeight="1" x14ac:dyDescent="0.25"/>
    <row r="52" spans="2:14" x14ac:dyDescent="0.25">
      <c r="B52" s="25"/>
      <c r="C52" s="26"/>
    </row>
    <row r="53" spans="2:14" hidden="1" x14ac:dyDescent="0.25">
      <c r="H53" s="10"/>
      <c r="I53" s="10"/>
      <c r="N53" s="10"/>
    </row>
    <row r="54" spans="2:14" hidden="1" x14ac:dyDescent="0.25">
      <c r="H54" s="10"/>
      <c r="I54" s="10"/>
    </row>
    <row r="55" spans="2:14" hidden="1" x14ac:dyDescent="0.25">
      <c r="H55" s="10"/>
      <c r="I55" s="10"/>
      <c r="J55" s="10"/>
    </row>
    <row r="56" spans="2:14" hidden="1" x14ac:dyDescent="0.25">
      <c r="H56" s="10"/>
      <c r="I56" s="10"/>
      <c r="J56" s="10"/>
    </row>
    <row r="57" spans="2:14" hidden="1" x14ac:dyDescent="0.25">
      <c r="H57" s="10"/>
      <c r="I57" s="10"/>
      <c r="J57" s="10"/>
    </row>
    <row r="58" spans="2:14" hidden="1" x14ac:dyDescent="0.25">
      <c r="H58" s="10"/>
      <c r="I58" s="10"/>
      <c r="J58" s="10"/>
    </row>
    <row r="59" spans="2:14" hidden="1" x14ac:dyDescent="0.25">
      <c r="H59" s="10"/>
      <c r="I59" s="10"/>
      <c r="J59" s="10"/>
    </row>
    <row r="60" spans="2:14" hidden="1" x14ac:dyDescent="0.25">
      <c r="I60" s="10"/>
      <c r="J60" s="10"/>
    </row>
    <row r="61" spans="2:14" hidden="1" x14ac:dyDescent="0.25">
      <c r="I61" s="10"/>
      <c r="J61" s="10"/>
    </row>
    <row r="62" spans="2:14" hidden="1" x14ac:dyDescent="0.25">
      <c r="I62" s="10"/>
      <c r="J62" s="10"/>
    </row>
    <row r="63" spans="2:14" hidden="1" x14ac:dyDescent="0.25"/>
    <row r="64" spans="2:14" hidden="1" x14ac:dyDescent="0.25"/>
    <row r="65" hidden="1" x14ac:dyDescent="0.25"/>
    <row r="66" hidden="1" x14ac:dyDescent="0.25"/>
    <row r="67" hidden="1" x14ac:dyDescent="0.25"/>
    <row r="68" hidden="1" x14ac:dyDescent="0.25"/>
    <row r="69" hidden="1" x14ac:dyDescent="0.25"/>
    <row r="70" hidden="1" x14ac:dyDescent="0.25"/>
  </sheetData>
  <mergeCells count="9">
    <mergeCell ref="Q7:R7"/>
    <mergeCell ref="S7:T7"/>
    <mergeCell ref="B50:N50"/>
    <mergeCell ref="D7:E7"/>
    <mergeCell ref="F7:G7"/>
    <mergeCell ref="H7:I7"/>
    <mergeCell ref="J7:K7"/>
    <mergeCell ref="M7:N7"/>
    <mergeCell ref="O7:P7"/>
  </mergeCells>
  <pageMargins left="0.7" right="0.7" top="0.75" bottom="0.75" header="0.3" footer="0.3"/>
  <pageSetup scale="76"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f88a23-0111-4a71-b35c-fdfc3e161c5b">
      <Terms xmlns="http://schemas.microsoft.com/office/infopath/2007/PartnerControls"/>
    </lcf76f155ced4ddcb4097134ff3c332f>
    <TaxCatchAll xmlns="3dc4325e-5098-4708-b002-ecde2798cc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43CA087D10F941B712004408200782" ma:contentTypeVersion="17" ma:contentTypeDescription="Crear nuevo documento." ma:contentTypeScope="" ma:versionID="4faf01609e19019bd8bf14354ce39f65">
  <xsd:schema xmlns:xsd="http://www.w3.org/2001/XMLSchema" xmlns:xs="http://www.w3.org/2001/XMLSchema" xmlns:p="http://schemas.microsoft.com/office/2006/metadata/properties" xmlns:ns2="79f88a23-0111-4a71-b35c-fdfc3e161c5b" xmlns:ns3="3dc4325e-5098-4708-b002-ecde2798cc03" targetNamespace="http://schemas.microsoft.com/office/2006/metadata/properties" ma:root="true" ma:fieldsID="5ff8f206dcd8a6a4fa851e2db66f644f" ns2:_="" ns3:_="">
    <xsd:import namespace="79f88a23-0111-4a71-b35c-fdfc3e161c5b"/>
    <xsd:import namespace="3dc4325e-5098-4708-b002-ecde2798cc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f88a23-0111-4a71-b35c-fdfc3e161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a47e9d4-1227-44e0-95dc-0485e952077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c4325e-5098-4708-b002-ecde2798cc0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a7804a03-d4ce-4c8f-bafa-7505358cc54b}" ma:internalName="TaxCatchAll" ma:showField="CatchAllData" ma:web="3dc4325e-5098-4708-b002-ecde2798cc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39F404-2142-49CD-9539-502E4163EE7F}">
  <ds:schemaRefs>
    <ds:schemaRef ds:uri="http://schemas.openxmlformats.org/package/2006/metadata/core-properties"/>
    <ds:schemaRef ds:uri="http://schemas.microsoft.com/office/2006/documentManagement/types"/>
    <ds:schemaRef ds:uri="http://purl.org/dc/terms/"/>
    <ds:schemaRef ds:uri="3dc4325e-5098-4708-b002-ecde2798cc03"/>
    <ds:schemaRef ds:uri="79f88a23-0111-4a71-b35c-fdfc3e161c5b"/>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2C2B47B-FA47-446A-A9B9-AA2E4FB69157}">
  <ds:schemaRefs>
    <ds:schemaRef ds:uri="http://schemas.microsoft.com/sharepoint/v3/contenttype/forms"/>
  </ds:schemaRefs>
</ds:datastoreItem>
</file>

<file path=customXml/itemProps3.xml><?xml version="1.0" encoding="utf-8"?>
<ds:datastoreItem xmlns:ds="http://schemas.openxmlformats.org/officeDocument/2006/customXml" ds:itemID="{4D556109-F54B-4DF2-9521-C377A7DE92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f88a23-0111-4a71-b35c-fdfc3e161c5b"/>
    <ds:schemaRef ds:uri="3dc4325e-5098-4708-b002-ecde2798c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ESP</vt:lpstr>
      <vt:lpstr>ER Trim ESP</vt:lpstr>
      <vt:lpstr>FE Trim ESP</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Lee, Raquel</dc:creator>
  <cp:lastModifiedBy>Yanez Lee, Raquel</cp:lastModifiedBy>
  <dcterms:created xsi:type="dcterms:W3CDTF">2023-04-25T21:30:43Z</dcterms:created>
  <dcterms:modified xsi:type="dcterms:W3CDTF">2023-04-25T21:53:42Z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8e5190-04f9-4441-aec9-827407247a1c_Enabled">
    <vt:lpwstr>true</vt:lpwstr>
  </property>
  <property fmtid="{D5CDD505-2E9C-101B-9397-08002B2CF9AE}" pid="3" name="MSIP_Label_608e5190-04f9-4441-aec9-827407247a1c_SetDate">
    <vt:lpwstr>2023-04-25T21:31:37Z</vt:lpwstr>
  </property>
  <property fmtid="{D5CDD505-2E9C-101B-9397-08002B2CF9AE}" pid="4" name="MSIP_Label_608e5190-04f9-4441-aec9-827407247a1c_Method">
    <vt:lpwstr>Standard</vt:lpwstr>
  </property>
  <property fmtid="{D5CDD505-2E9C-101B-9397-08002B2CF9AE}" pid="5" name="MSIP_Label_608e5190-04f9-4441-aec9-827407247a1c_Name">
    <vt:lpwstr>Confidential_Sigma</vt:lpwstr>
  </property>
  <property fmtid="{D5CDD505-2E9C-101B-9397-08002B2CF9AE}" pid="6" name="MSIP_Label_608e5190-04f9-4441-aec9-827407247a1c_SiteId">
    <vt:lpwstr>3205c38a-2aa0-4681-8dc0-61687b1d331b</vt:lpwstr>
  </property>
  <property fmtid="{D5CDD505-2E9C-101B-9397-08002B2CF9AE}" pid="7" name="MSIP_Label_608e5190-04f9-4441-aec9-827407247a1c_ActionId">
    <vt:lpwstr>03cad36a-8547-47bb-bf1f-50e05e4e7ca9</vt:lpwstr>
  </property>
  <property fmtid="{D5CDD505-2E9C-101B-9397-08002B2CF9AE}" pid="8" name="MSIP_Label_608e5190-04f9-4441-aec9-827407247a1c_ContentBits">
    <vt:lpwstr>2</vt:lpwstr>
  </property>
  <property fmtid="{D5CDD505-2E9C-101B-9397-08002B2CF9AE}" pid="9" name="ContentTypeId">
    <vt:lpwstr>0x010100F843CA087D10F941B712004408200782</vt:lpwstr>
  </property>
  <property fmtid="{D5CDD505-2E9C-101B-9397-08002B2CF9AE}" pid="10" name="MediaServiceImageTags">
    <vt:lpwstr/>
  </property>
</Properties>
</file>